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5" firstSheet="4" activeTab="12"/>
  </bookViews>
  <sheets>
    <sheet name="1" sheetId="1" r:id="rId1"/>
    <sheet name="2" sheetId="2" r:id="rId2"/>
    <sheet name="3" sheetId="3" r:id="rId3"/>
    <sheet name="4 (2018-2019)" sheetId="4" r:id="rId4"/>
    <sheet name="5" sheetId="5" r:id="rId5"/>
    <sheet name="6 (2018-2019)" sheetId="6" r:id="rId6"/>
    <sheet name="7" sheetId="7" r:id="rId7"/>
    <sheet name="8 (2018-2019)" sheetId="8" r:id="rId8"/>
    <sheet name="9" sheetId="9" r:id="rId9"/>
    <sheet name="10 (2018-2019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xlnm.Print_Area" localSheetId="9">'10 (2018-2019'!$A$1:$H$163</definedName>
    <definedName name="_xlnm.Print_Area" localSheetId="1">'2'!$A$1:$C$78</definedName>
    <definedName name="_xlnm.Print_Area" localSheetId="4">'5'!$A$1:$G$165</definedName>
    <definedName name="_xlnm.Print_Area" localSheetId="5">'6 (2018-2019)'!$A$1:$F$166</definedName>
    <definedName name="_xlnm.Print_Area" localSheetId="6">'7'!$A$1:$D$138</definedName>
    <definedName name="_xlnm.Print_Area" localSheetId="7">'8 (2018-2019)'!$A$1:$D$138</definedName>
    <definedName name="_xlnm.Print_Area" localSheetId="8">'9'!$A$1:$I$163</definedName>
  </definedNames>
  <calcPr fullCalcOnLoad="1"/>
</workbook>
</file>

<file path=xl/sharedStrings.xml><?xml version="1.0" encoding="utf-8"?>
<sst xmlns="http://schemas.openxmlformats.org/spreadsheetml/2006/main" count="2483" uniqueCount="530">
  <si>
    <t>Содержание автомобильных дорог и искусственных сооружений на них</t>
  </si>
  <si>
    <t>Подпрограмма  «Благоустройство территории Ординского сельского поселения»</t>
  </si>
  <si>
    <t>434 00 00000</t>
  </si>
  <si>
    <t>Сбор и вывоз ТБО</t>
  </si>
  <si>
    <t>Муниципальная программа Ординского сельского поселения «Социальная поддержка граждан в Ординском сельском поселении на 2016-2020 годы»</t>
  </si>
  <si>
    <t>460 00 00000</t>
  </si>
  <si>
    <t>461 00 00000</t>
  </si>
  <si>
    <t>Выплата пенсий за выслугу лет лицам, замещавшим муниципальные должности и должности муниципальной службы сельского поселения</t>
  </si>
  <si>
    <t>462 00 00000</t>
  </si>
  <si>
    <t>462 00 L0200</t>
  </si>
  <si>
    <t>463 00 00000</t>
  </si>
  <si>
    <t>Попрограмма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</si>
  <si>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</si>
  <si>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</si>
  <si>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</si>
  <si>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</si>
  <si>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</si>
  <si>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</si>
  <si>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</si>
  <si>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 xml:space="preserve">1 16 90050 10 0000 140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</si>
  <si>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</si>
  <si>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</si>
  <si>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</si>
  <si>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</si>
  <si>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</si>
  <si>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</si>
  <si>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НЕПРОГРАММНЫЕ РАСХОДЫ</t>
  </si>
  <si>
    <t xml:space="preserve">тыс. рублей </t>
  </si>
  <si>
    <t>тыс.рублей</t>
  </si>
  <si>
    <t xml:space="preserve">Паспортизация автомобильных дорог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</si>
  <si>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</si>
  <si>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</si>
  <si>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</si>
  <si>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</si>
  <si>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</si>
  <si>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</si>
  <si>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</si>
  <si>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НАЛОГОВЫЕ И НЕНАЛОГОВЫЕ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</si>
  <si>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</si>
  <si>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</si>
  <si>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</si>
  <si>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</si>
  <si>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</si>
  <si>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</si>
  <si>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</si>
  <si>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22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</si>
  <si>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</si>
  <si>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</si>
  <si>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</si>
  <si>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</si>
  <si>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</si>
  <si>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</si>
  <si>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</si>
  <si>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</si>
  <si>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</si>
  <si>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</si>
  <si>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</si>
  <si>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</si>
  <si>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</si>
  <si>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</si>
  <si>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</si>
  <si>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</si>
  <si>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</si>
  <si>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</si>
  <si>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</si>
  <si>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</si>
  <si>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</si>
  <si>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</si>
  <si>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</si>
  <si>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</si>
  <si>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</si>
  <si>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</si>
  <si>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</si>
  <si>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1 17 05000 00 0000 180</t>
  </si>
  <si>
    <t>Прочие неналоговые доходы</t>
  </si>
  <si>
    <t>1 17 14000 00 0000 180</t>
  </si>
  <si>
    <t>Средства самообложения граждан</t>
  </si>
  <si>
    <t>Приложение 4</t>
  </si>
  <si>
    <t>Муниципальная программа «Управление земельными ресурсами и имуществом Ординского сельского поселения на 2016-2018 годы»</t>
  </si>
  <si>
    <t>442 00 00000</t>
  </si>
  <si>
    <t>Подпрограмма "Управление муниципальным имуществом в Ординском сельском поселении»</t>
  </si>
  <si>
    <t>Вовлечение в оборот земельных участков , в том числе под жилищное строительство</t>
  </si>
  <si>
    <t>Содержание и обслуживание имущества муниципальной казны</t>
  </si>
  <si>
    <t>Подпрограмма «Обеспечение пожарной безопасности в Ординском сельском поселении»</t>
  </si>
  <si>
    <t>Мероприятия, осуществляемые органами местного самоуправления поселений в рамках непрограммных мероприятий</t>
  </si>
  <si>
    <t>910 00 00000</t>
  </si>
  <si>
    <t>910 00 00300</t>
  </si>
  <si>
    <t>Паспортизация автомобильных дорог</t>
  </si>
  <si>
    <t>Организация и содержание мест захоронений</t>
  </si>
  <si>
    <t>Благоустройство территории поселения (прочие мероприятия)</t>
  </si>
  <si>
    <t>0501</t>
  </si>
  <si>
    <t>Жилищное хозяйство</t>
  </si>
  <si>
    <t>Подпрограмма «Развитие дорожной деятельности в Ординском сельском поселении»</t>
  </si>
  <si>
    <t>Подпрограмма "Развитие жилищного хозяйства в Ординском сельском поселении"</t>
  </si>
  <si>
    <t>432 00 00000</t>
  </si>
  <si>
    <t>Взносы на капитальный ремонт многоквартирных домов</t>
  </si>
  <si>
    <t>Предоставление муниципальных услуг (работ) по культурно-досуговой деятельности</t>
  </si>
  <si>
    <t>910 00 00330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</si>
  <si>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</si>
  <si>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</si>
  <si>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</si>
  <si>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</si>
  <si>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Подпрограмма «Реализация системы мер социальной поддержки и социальной помощи отдельных категорий граждан Ординского сельского поселения на 2016-2020 годы»</t>
  </si>
  <si>
    <t>910 00 00430</t>
  </si>
  <si>
    <t>Мероприятия в области физкультура и спорта</t>
  </si>
  <si>
    <t>901 00 2П160</t>
  </si>
  <si>
    <t>2,8</t>
  </si>
  <si>
    <t>Подпрограмма «Обеспечение жильем молодых семей в Ординском сельском поселении на 2016-2020 годы»</t>
  </si>
  <si>
    <t>Подпрограмма «Улучшение жилищных условий граждан, проживающих в сельской местности, в том числе молодых семей и молодых специалистов на 2016-2020 годы»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</si>
  <si>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</si>
  <si>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Местный бюджет</t>
  </si>
  <si>
    <t>Краевой бюджет</t>
  </si>
  <si>
    <t>Всего</t>
  </si>
  <si>
    <t>тыс. рублей</t>
  </si>
  <si>
    <t xml:space="preserve">тыс.рублей </t>
  </si>
  <si>
    <t>КФСР</t>
  </si>
  <si>
    <t>КЦСР</t>
  </si>
  <si>
    <t>КВР</t>
  </si>
  <si>
    <t>3</t>
  </si>
  <si>
    <t>4</t>
  </si>
  <si>
    <t>ПРОГРАММНЫЕ РАСХОДЫ</t>
  </si>
  <si>
    <t>461 00 2С020</t>
  </si>
  <si>
    <t>Код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</si>
  <si>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</si>
  <si>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</si>
  <si>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</si>
  <si>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</si>
  <si>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</si>
  <si>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182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</si>
  <si>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</si>
  <si>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</si>
  <si>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</si>
  <si>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</si>
  <si>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</si>
  <si>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</si>
  <si>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</si>
  <si>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</si>
  <si>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</si>
  <si>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</si>
  <si>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</si>
  <si>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</si>
  <si>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</si>
  <si>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</si>
  <si>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</si>
  <si>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</si>
  <si>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</si>
  <si>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</si>
  <si>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</si>
  <si>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</si>
  <si>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</si>
  <si>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</si>
  <si>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</si>
  <si>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</si>
  <si>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</si>
  <si>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</si>
  <si>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</si>
  <si>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</si>
  <si>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</si>
  <si>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</si>
  <si>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</si>
  <si>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</si>
  <si>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</si>
  <si>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</si>
  <si>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</si>
  <si>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</si>
  <si>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</si>
  <si>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</si>
  <si>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</si>
  <si>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</si>
  <si>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</si>
  <si>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</si>
  <si>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</si>
  <si>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</si>
  <si>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</si>
  <si>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</si>
  <si>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</si>
  <si>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</si>
  <si>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</si>
  <si>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</si>
  <si>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</si>
  <si>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</si>
  <si>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</si>
  <si>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</si>
  <si>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</si>
  <si>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</si>
  <si>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</si>
  <si>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</si>
  <si>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1 09 04020 02 0000 110 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</si>
  <si>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</si>
  <si>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</si>
  <si>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</si>
  <si>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 xml:space="preserve">1 09 05000 01 0000 110 </t>
  </si>
  <si>
    <t>Прочие налоги и сборы (по отмененным федеральным налогам и сборам)</t>
  </si>
  <si>
    <t xml:space="preserve">1 09 05010 01 0000 110 </t>
  </si>
  <si>
    <t>Налог на реализацию горюче-смазочных материалов</t>
  </si>
  <si>
    <t xml:space="preserve">1 09 05020 01 0000 110 </t>
  </si>
  <si>
    <t>Налог на операции с ценными бумагами</t>
  </si>
  <si>
    <t>1 09 05030 01 0000 110</t>
  </si>
  <si>
    <t>Сбор за использование наименований "Россия", "Российская Федерация" и образованных на их  основе слов и словосочетаний</t>
  </si>
  <si>
    <t>1 09 05040 01 0000 110</t>
  </si>
  <si>
    <t>Налог на покупку иностранных денежных знаков и платежных документов, выраженных в иностранной валюте</t>
  </si>
  <si>
    <t>1 09 05050 01 0000 110</t>
  </si>
  <si>
    <t>Прочие налоги и сборы</t>
  </si>
  <si>
    <t xml:space="preserve">1 09 06000 02 0000 110 </t>
  </si>
  <si>
    <t>Прочие налоги и сборы (по отмененным налогам и сборам субъектов Российской Федерации)</t>
  </si>
  <si>
    <t xml:space="preserve">1 09 06010 02 0000 110 </t>
  </si>
  <si>
    <t>Налог с продаж</t>
  </si>
  <si>
    <t xml:space="preserve">1 09 06020 02 0000 110 </t>
  </si>
  <si>
    <t>Сбор на нужды образовательных учреждений, взимаемый с юридических лиц</t>
  </si>
  <si>
    <t>1 09 06030 02 0000 110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</si>
  <si>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</si>
  <si>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</si>
  <si>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</si>
  <si>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</si>
  <si>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1 09 07020 03 0000 110</t>
  </si>
  <si>
    <t>Курортный сбор</t>
  </si>
  <si>
    <t>1 09 07040 03 0000 110</t>
  </si>
  <si>
    <t>Лицензионный сбор за право торговли спиртными напитками</t>
  </si>
  <si>
    <t>1 09 07050 03 0000 110</t>
  </si>
  <si>
    <t>Прочие местные налоги и сборы</t>
  </si>
  <si>
    <t>1 09 08000 00 0000 140</t>
  </si>
  <si>
    <t>Недоимка, пени и штрафы по единому социальному налогу (действовавшему до 1 января 2002 года) и страховым взносам</t>
  </si>
  <si>
    <t>1 09 08010 01 0000 140</t>
  </si>
  <si>
    <t xml:space="preserve">Пени и штрафы за несвоевременную уплату единого социального налога в части, зачисляемой ранее в бюджет Пенсионного фонда Российской Федерации, образовавшиеся на 1 января 2002 года </t>
  </si>
  <si>
    <t>1 09 08020 06 0000 140</t>
  </si>
  <si>
    <t>Недоимка, пени и штрафы по взносам в Пенсионный фонд Российской Федерации</t>
  </si>
  <si>
    <t>1 09 08030 07 0000 140</t>
  </si>
  <si>
    <t>Недоимка, пени и штрафы по взносам в Фонд социального страхования Российской Федерации</t>
  </si>
  <si>
    <t>1 09 08040 08 0000 140</t>
  </si>
  <si>
    <t xml:space="preserve">Недоимка, пени и штрафы по взносам в Федеральный фонд обязательного медицинского страхования </t>
  </si>
  <si>
    <t>1 09 08050 09 0000 140</t>
  </si>
  <si>
    <t xml:space="preserve">Недоимка, пени и штрафы по взносам в территориальные фонды обязательного медицинского страхования </t>
  </si>
  <si>
    <t>1 09 08060 01 0000 140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</si>
  <si>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</si>
  <si>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</si>
  <si>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</si>
  <si>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</si>
  <si>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 xml:space="preserve">БЕЗВОЗМЕЗДНЫЕ ПОСТУПЛЕНИЯ </t>
  </si>
  <si>
    <t xml:space="preserve">ВСЕГО ДОХОДОВ </t>
  </si>
  <si>
    <t>1 11 05035 10 0000 120</t>
  </si>
  <si>
    <t>1 06 01030 10 0000 110</t>
  </si>
  <si>
    <t>Ординского сельского поселения</t>
  </si>
  <si>
    <t>БЕЗВОЗМЕЗДНЫЕ ПОСТУПЛЕНИЯ ОТ ДРУГИХ БЮДЖЕТОВ БЮДЖЕТНОЙ СИСТЕМЫ РОССИЙСКОЙ ФЕДЕРАЦИИ</t>
  </si>
  <si>
    <t>1 11 09045 10 0000 120</t>
  </si>
  <si>
    <t>1 01 02000 01 0000 110</t>
  </si>
  <si>
    <t>Налог на доходы физических лиц</t>
  </si>
  <si>
    <t>2 02 00000 00 0000 000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</si>
  <si>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</si>
  <si>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</si>
  <si>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</si>
  <si>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</si>
  <si>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5</t>
  </si>
  <si>
    <t>936</t>
  </si>
  <si>
    <t>Администрация Ординского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</si>
  <si>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</si>
  <si>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</si>
  <si>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</si>
  <si>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</si>
  <si>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</si>
  <si>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</si>
  <si>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</si>
  <si>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</si>
  <si>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Центральный аппарат</t>
  </si>
  <si>
    <t>14</t>
  </si>
  <si>
    <t>Другие общегосударственные вопросы</t>
  </si>
  <si>
    <t>Выполнение других обязательств государства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</si>
  <si>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</si>
  <si>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</si>
  <si>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</si>
  <si>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</si>
  <si>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08</t>
  </si>
  <si>
    <t>Транспорт</t>
  </si>
  <si>
    <t>05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</si>
  <si>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</si>
  <si>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</si>
  <si>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</si>
  <si>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</si>
  <si>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</si>
  <si>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Культура 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</si>
  <si>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</si>
  <si>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</si>
  <si>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</si>
  <si>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</si>
  <si>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11</t>
  </si>
  <si>
    <t>Наименование расходов</t>
  </si>
  <si>
    <t>0100</t>
  </si>
  <si>
    <t>0102</t>
  </si>
  <si>
    <t>0104</t>
  </si>
  <si>
    <t>0300</t>
  </si>
  <si>
    <t>0314</t>
  </si>
  <si>
    <t>0400</t>
  </si>
  <si>
    <t>0408</t>
  </si>
  <si>
    <t>0500</t>
  </si>
  <si>
    <t>0502</t>
  </si>
  <si>
    <t>0503</t>
  </si>
  <si>
    <t>0800</t>
  </si>
  <si>
    <t>0801</t>
  </si>
  <si>
    <t>1000</t>
  </si>
  <si>
    <t>1003</t>
  </si>
  <si>
    <t>1100</t>
  </si>
  <si>
    <t>ИТОГО</t>
  </si>
  <si>
    <t xml:space="preserve">                                Ординского сельского поселения</t>
  </si>
  <si>
    <t>Код классификации доходов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</si>
  <si>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</si>
  <si>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</si>
  <si>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</si>
  <si>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</si>
  <si>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</si>
  <si>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</si>
  <si>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1 19 05000 10 0000 151</t>
  </si>
  <si>
    <t>2 02 04999 10 0000 151</t>
  </si>
  <si>
    <t>Прочие межбюджетные трансферты, передаваемые бюджетам поселений</t>
  </si>
  <si>
    <t xml:space="preserve">                                 Ординского сельского поселения</t>
  </si>
  <si>
    <t>Земельный налог (по обязательствам, возникшим до 1 января 2006 года), мобилизуемый на территориях поселений</t>
  </si>
  <si>
    <t>1 13 00000 00 0000 000</t>
  </si>
  <si>
    <t>600 04 00</t>
  </si>
  <si>
    <t>Организация мест захоронения</t>
  </si>
  <si>
    <t xml:space="preserve">1 09 00000 00 0000 000 </t>
  </si>
  <si>
    <t>1 09 04050 10 0000 110</t>
  </si>
  <si>
    <t>ЗАДОЛЖЕННОСТЬ И ПЕРЕРАСЧЕТЫ ПО ОТМЕНЕННЫМ НАЛОГАМ, СБОРАМ И ИНЫМ ОБЯЗАТЕЛЬНЫМ ПЛАТЕЖАМ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</si>
  <si>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</si>
  <si>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</si>
  <si>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520 00 00</t>
  </si>
  <si>
    <t>520 23 00</t>
  </si>
  <si>
    <t>Иные безвозмездные и безвозвратные перечисления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</si>
  <si>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</si>
  <si>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1 17 00000 00 0000 000</t>
  </si>
  <si>
    <t>1 17 01050 10 0000 151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</si>
  <si>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</si>
  <si>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</si>
  <si>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2 02 02008 10 0000 151</t>
  </si>
  <si>
    <t>2 02 02085 10 0000 151</t>
  </si>
  <si>
    <t>Субсидии бюджетам поселений на обеспечение жильем молодых семей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</si>
  <si>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</si>
  <si>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</si>
  <si>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</si>
  <si>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Наименование главного администратора доходов</t>
  </si>
  <si>
    <t>Код главного админист-ратора</t>
  </si>
  <si>
    <t>01 05 02 01 10 0000 510</t>
  </si>
  <si>
    <t>Увеличение прочих остатков денежных средств бюджета Ординского сельского поселения</t>
  </si>
  <si>
    <t>01 05 02 01 10 0000 610</t>
  </si>
  <si>
    <t>Уменьшение прочих остатков денежных средств бюджета Ординского сельского поселения</t>
  </si>
  <si>
    <t xml:space="preserve">Код классификации источников финансирования дефицита </t>
  </si>
  <si>
    <t xml:space="preserve">Наименование главных администраторов  источников финансирования дефицита </t>
  </si>
  <si>
    <t>Приложение 6</t>
  </si>
  <si>
    <t>ВСЕГО РАСХОДОВ</t>
  </si>
  <si>
    <t>ВСЕГО</t>
  </si>
  <si>
    <t>0113</t>
  </si>
  <si>
    <t>13</t>
  </si>
  <si>
    <t>Физическая культура  и спорт</t>
  </si>
  <si>
    <t>1101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</si>
  <si>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</si>
  <si>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</si>
  <si>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1 13 01995 10 0000 130</t>
  </si>
  <si>
    <t xml:space="preserve">2 18 05010 10 0000 151 </t>
  </si>
  <si>
    <t>2 19 05000 10 0000 151</t>
  </si>
  <si>
    <t>120</t>
  </si>
  <si>
    <t>100</t>
  </si>
  <si>
    <t>200</t>
  </si>
  <si>
    <t>240</t>
  </si>
  <si>
    <t>800</t>
  </si>
  <si>
    <t>Иные бюджетные ассигнования</t>
  </si>
  <si>
    <t>850</t>
  </si>
  <si>
    <t>0409</t>
  </si>
  <si>
    <t>810</t>
  </si>
  <si>
    <t>Дорожное хозяйство (дорожные фонды)</t>
  </si>
  <si>
    <t>110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</si>
  <si>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</si>
  <si>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</si>
  <si>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</si>
  <si>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</si>
  <si>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09</t>
  </si>
  <si>
    <t>1 13 02995 10 0000 130</t>
  </si>
  <si>
    <t>Транспортный налог</t>
  </si>
  <si>
    <t>1 06 04000 02 0000 110</t>
  </si>
  <si>
    <t>320</t>
  </si>
  <si>
    <t>Социальные выплаты гражданам, кроме публичных нормативных социальных выплат</t>
  </si>
  <si>
    <t>Субсидии организациям автомобильного транспорта на компенсацию потерь в доходах, возникающих в результате государственного регулирования тарифов на перевозку пассажиров на поселенческих маршрутах</t>
  </si>
  <si>
    <t>1001</t>
  </si>
  <si>
    <t>Пенсионное обеспечение</t>
  </si>
  <si>
    <t>№ п/п</t>
  </si>
  <si>
    <t>1</t>
  </si>
  <si>
    <t>1 03 00000 00 0000 000</t>
  </si>
  <si>
    <t>1 03 02230 01 0000 110</t>
  </si>
  <si>
    <t>1 03 02240 01 0000 110</t>
  </si>
  <si>
    <t>1 03 02250 01 0000 110</t>
  </si>
  <si>
    <t>Администрация Ординского сельского поселения                                                                                                                                    ИНН 5951042025, КПП 595101001</t>
  </si>
  <si>
    <t>2 07 05030 10 0000 180</t>
  </si>
  <si>
    <t>1 17 14030 10 0000 180</t>
  </si>
  <si>
    <t>Средства самообложения граждан, зачисляемые в бюджеты поселений</t>
  </si>
  <si>
    <t>Обеспечение жильем молодых семей Ординского сельского поселения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</si>
  <si>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</si>
  <si>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</si>
  <si>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</si>
  <si>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</si>
  <si>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</si>
  <si>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</si>
  <si>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</si>
  <si>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Культура, кинематография</t>
  </si>
  <si>
    <t>Приложение 1</t>
  </si>
  <si>
    <t xml:space="preserve"> Приложение 2</t>
  </si>
  <si>
    <t>Приложение 3</t>
  </si>
  <si>
    <t>Сумма</t>
  </si>
  <si>
    <t>2</t>
  </si>
  <si>
    <t xml:space="preserve">                                         к решению Совета депутатов</t>
  </si>
  <si>
    <t xml:space="preserve">                                           к решению Совета депутатов</t>
  </si>
  <si>
    <t>к решению Совета депутатов</t>
  </si>
  <si>
    <t>901 00 00000</t>
  </si>
  <si>
    <t>Обеспечение деятельности органов местного самоуправления поселений</t>
  </si>
  <si>
    <t>440 00 00000</t>
  </si>
  <si>
    <t>Муниципальная программа «Управление земельными ресурсами и имуществом Ординского сельского поселения  на 2016-2018 годы»</t>
  </si>
  <si>
    <t>Подпрограмма "Управление земельными ресурсами в Ординском сельском поселении»</t>
  </si>
  <si>
    <t>441 00 00000</t>
  </si>
  <si>
    <t>903 00 00000</t>
  </si>
  <si>
    <t>Управление муниципальной собственностью</t>
  </si>
  <si>
    <t>Муниципальная программа «Защита населения и территории от чрезвычайных ситуаций, гражданская оборона и обеспечение пожарной безопасности в Ординском сельском поселении на 2016-2018 годы»</t>
  </si>
  <si>
    <t>450 00 00000</t>
  </si>
  <si>
    <t>452 00 00000</t>
  </si>
  <si>
    <t>Мероприятия по обеспечению пожарной безопасности</t>
  </si>
  <si>
    <t>Муниципальная программа «Комплексное развитие систем жизнеобеспечения в Ординском сельском поселении на 2016-2018 годы»</t>
  </si>
  <si>
    <t>430 00 00000</t>
  </si>
  <si>
    <t>Подпрограмма  «Развитие дорожной деятельности в Ординском сельском поселении»</t>
  </si>
  <si>
    <t>431 00 00000</t>
  </si>
  <si>
    <t>КВСР</t>
  </si>
  <si>
    <t>Администрация Ординского сельского поселения                                                 ИНН 5951042025 КПП 595101001</t>
  </si>
  <si>
    <t>Наименование межбюджетных трансфертов</t>
  </si>
  <si>
    <t xml:space="preserve">Строительство (приобретение) жилья для молодых семей и молодых специалистов, для граждан, проживающих в сельских поселениях муниципального района </t>
  </si>
  <si>
    <t>463 00 L0180</t>
  </si>
  <si>
    <t>Осуществление части полномочий поселений по формированию и исполнению бюджета</t>
  </si>
  <si>
    <t>540</t>
  </si>
  <si>
    <t>Межбюджетные трансферты</t>
  </si>
  <si>
    <t>Иные межбюджетные трансферты</t>
  </si>
  <si>
    <t>Осуществление части полномочий поселений по размещению муниципального заказа</t>
  </si>
  <si>
    <t>350 00 00000</t>
  </si>
  <si>
    <t>Муниципальная программа Ординского муниципального района «Устойчивое развитие сельских территорий Ординского  муниципального района Пермского края на 2014-2017 годы и на период до 2020 года»</t>
  </si>
  <si>
    <t>352 00 00000</t>
  </si>
  <si>
    <t xml:space="preserve">Подпрограмма «Развитие социальной и инженерной инфраструктуры в сельской местности» </t>
  </si>
  <si>
    <t>352 10 L0180</t>
  </si>
  <si>
    <t>901 00 70410</t>
  </si>
  <si>
    <t>901 00 70420</t>
  </si>
  <si>
    <t>901 00 81000</t>
  </si>
  <si>
    <t>901 00 82000</t>
  </si>
  <si>
    <t>903 00 70040</t>
  </si>
  <si>
    <t>441 00 70010</t>
  </si>
  <si>
    <t>442 00 70020</t>
  </si>
  <si>
    <t>452 00 70060</t>
  </si>
  <si>
    <t>431 00 70090</t>
  </si>
  <si>
    <t>431 00 70420</t>
  </si>
  <si>
    <t>432 00 70170</t>
  </si>
  <si>
    <t>Подпрограмма «Благоустройство территории Ординского сельского поселения»</t>
  </si>
  <si>
    <t>434 00 70260</t>
  </si>
  <si>
    <t>434 00 70270</t>
  </si>
  <si>
    <t>434 00 70280</t>
  </si>
  <si>
    <t>434 00 70310</t>
  </si>
  <si>
    <t>434 00 70320</t>
  </si>
  <si>
    <t>461 00 70360</t>
  </si>
  <si>
    <t>Осуществление части полномочий 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</si>
  <si>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905 00 00000</t>
  </si>
  <si>
    <t xml:space="preserve">Содержание автомобильных дорог и искусственных сооружений на них </t>
  </si>
  <si>
    <t>905 00 80640</t>
  </si>
  <si>
    <t>Выполнение функций в сфере транспорта и дорожного хозяйства</t>
  </si>
  <si>
    <t>906 00 00000</t>
  </si>
  <si>
    <t>906 00 86000</t>
  </si>
  <si>
    <t xml:space="preserve">Выполнение функций по организации строительства объектов общественной инфраструктуры и контролю за выполнением обязательств </t>
  </si>
  <si>
    <t xml:space="preserve">Осуществление функций строительного контроля  </t>
  </si>
  <si>
    <t>908 00 00000</t>
  </si>
  <si>
    <t>Выполнение функций  в области жилищно- коммунального хозяйства</t>
  </si>
  <si>
    <t>908 00 80710</t>
  </si>
  <si>
    <t>Утилизация твёрдых бытовых отходов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</si>
  <si>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</si>
  <si>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</si>
  <si>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2019 год</t>
  </si>
  <si>
    <t>2018 год</t>
  </si>
  <si>
    <t>Распределение бюджетных ассигнований по разделам и подразделам, целевым статьям, группам видов расходов классификации расходов бюджета на 2017 год</t>
  </si>
  <si>
    <t>901 00 2П170</t>
  </si>
  <si>
    <t>Осуществление полномочий по страхованию граждан Российской Федерации, участвующих в деятельности дружин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</si>
  <si>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</si>
  <si>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</si>
  <si>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</si>
  <si>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</si>
  <si>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Ведомственная структура расходов бюджета на 2017 год</t>
  </si>
  <si>
    <t>Распределение бюджетных ассигнований по разделам и подразделам, целевым статьям, группам видов расходов классификации расходов бюджета на 2018-2019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</si>
  <si>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</si>
  <si>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Главные администраторы доходов бюджета Ординского сельского поселения на 2017 год</t>
  </si>
  <si>
    <t>Главные администраторы источников финансирования дефицита бюджета Ординского сельского поселения на 2017 год</t>
  </si>
  <si>
    <t>Ведомственная структура расходов бюджета на 2018-2019 годы</t>
  </si>
  <si>
    <t>2017 год</t>
  </si>
  <si>
    <t>Распределение средств дорожного фонда Ординского сельского поселения на 2017-2019 годы</t>
  </si>
  <si>
    <t>Наименование объекта</t>
  </si>
  <si>
    <t>Бюджетные инвестиции Ординского сельского поселения на 2017-2019 годы</t>
  </si>
  <si>
    <t>Приложение 7</t>
  </si>
  <si>
    <t>Приложение 8</t>
  </si>
  <si>
    <t>Приложение 9</t>
  </si>
  <si>
    <t>Приложение 10</t>
  </si>
  <si>
    <t xml:space="preserve"> Приложение 11</t>
  </si>
  <si>
    <t xml:space="preserve"> Приложение 12</t>
  </si>
  <si>
    <t>Условно утвержденные расходы</t>
  </si>
  <si>
    <t>999 00 00000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</si>
  <si>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2018-2019 годы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</si>
  <si>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</si>
  <si>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</si>
  <si>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</si>
  <si>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</si>
  <si>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2 02 15001 10 0000 151</t>
  </si>
  <si>
    <t>2 02 30024 10 0000 151</t>
  </si>
  <si>
    <t>2 02 40014 10 0000 151</t>
  </si>
  <si>
    <t>2 02 49999 10 0000 151</t>
  </si>
  <si>
    <t>2 02 29999 10 0000 151</t>
  </si>
  <si>
    <t>Прочие субсидии бюджетам сельских поселений</t>
  </si>
  <si>
    <t>Распределение доходов бюджета по кодам поступлений в бюджет (группам, подгруппам, статьям, подстатьям классификации доходов бюджета) на 2017 год</t>
  </si>
  <si>
    <t>Наименование кода поступлений в бюджет (группа, подгруппа, статья, подстатья)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</si>
  <si>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</si>
  <si>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</si>
  <si>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</si>
  <si>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</si>
  <si>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</si>
  <si>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Распределение доходов бюджета по кодам поступлений в бюджет (группам, подгруппам, статьям, подстатьям классификации доходов бюджета) на 2018-2019 годы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</si>
  <si>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 (1 этап - 4,973 км 2 часть)</t>
  </si>
  <si>
    <t xml:space="preserve">Строительство газопровода низкого давления для газоснабжения жилых домов по ул.Заречная, Беляева, Падерная, Подгорная с. Орда Пермского края </t>
  </si>
  <si>
    <t>999</t>
  </si>
  <si>
    <t>Строительство газопровода низкого давления для газоснабжения жилых домов по ул.Заречная, Беляева, Падерная, Подгорная с. Орда Пермского края (5,243 км 2 часть)</t>
  </si>
  <si>
    <t>Дотации, итого</t>
  </si>
  <si>
    <t>Дотации из регионального фонда финансовой поддержки сельских поселений Пермского края</t>
  </si>
  <si>
    <t xml:space="preserve">Субвенции, итого </t>
  </si>
  <si>
    <t>Средства, передаваемые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</si>
  <si>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Средства, передаваемые на составление протоколов об административных правонарушениях</t>
  </si>
  <si>
    <t xml:space="preserve"> Приложение 13</t>
  </si>
  <si>
    <t>Межбюджетные трансферты, получаемые из бюджета Пермского края в 2017-2019 годах</t>
  </si>
  <si>
    <t>от 25.11.2016 № 162</t>
  </si>
  <si>
    <t>от 25.11.2016  № 162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</si>
</sst>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3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56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6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justify"/>
    </xf>
    <xf numFmtId="0" fontId="10" fillId="0" borderId="0" xfId="56" applyFo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6" applyFont="1" applyBorder="1">
      <alignment/>
      <protection/>
    </xf>
    <xf numFmtId="0" fontId="10" fillId="0" borderId="10" xfId="56" applyFont="1" applyBorder="1" applyAlignment="1">
      <alignment horizontal="left" vertical="justify" wrapText="1"/>
      <protection/>
    </xf>
    <xf numFmtId="0" fontId="10" fillId="0" borderId="0" xfId="56" applyFont="1" applyBorder="1">
      <alignment/>
      <protection/>
    </xf>
    <xf numFmtId="0" fontId="9" fillId="0" borderId="0" xfId="56" applyFont="1">
      <alignment/>
      <protection/>
    </xf>
    <xf numFmtId="172" fontId="8" fillId="0" borderId="10" xfId="0" applyNumberFormat="1" applyFont="1" applyBorder="1" applyAlignment="1">
      <alignment horizontal="center" vertical="center"/>
    </xf>
    <xf numFmtId="0" fontId="10" fillId="0" borderId="0" xfId="56" applyFont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56" applyFont="1" applyFill="1" applyBorder="1" applyAlignment="1">
      <alignment horizontal="center" vertical="justify"/>
      <protection/>
    </xf>
    <xf numFmtId="0" fontId="10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Fill="1" applyAlignment="1">
      <alignment horizontal="left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17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 vertical="top"/>
    </xf>
    <xf numFmtId="173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49" fontId="10" fillId="0" borderId="12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justify"/>
    </xf>
    <xf numFmtId="49" fontId="8" fillId="0" borderId="10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justify" wrapText="1"/>
    </xf>
    <xf numFmtId="49" fontId="8" fillId="0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 wrapText="1"/>
    </xf>
    <xf numFmtId="0" fontId="10" fillId="0" borderId="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justify" wrapText="1"/>
    </xf>
    <xf numFmtId="2" fontId="10" fillId="0" borderId="10" xfId="0" applyNumberFormat="1" applyFont="1" applyBorder="1" applyAlignment="1">
      <alignment horizontal="center" vertical="justify" wrapText="1"/>
    </xf>
    <xf numFmtId="2" fontId="8" fillId="0" borderId="10" xfId="0" applyNumberFormat="1" applyFont="1" applyBorder="1" applyAlignment="1">
      <alignment horizontal="center" vertical="justify"/>
    </xf>
    <xf numFmtId="2" fontId="11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vertical="justify"/>
    </xf>
    <xf numFmtId="0" fontId="10" fillId="0" borderId="0" xfId="54" applyFont="1">
      <alignment/>
      <protection/>
    </xf>
    <xf numFmtId="0" fontId="10" fillId="0" borderId="0" xfId="54" applyFont="1" applyAlignment="1">
      <alignment horizontal="right"/>
      <protection/>
    </xf>
    <xf numFmtId="0" fontId="30" fillId="0" borderId="0" xfId="54" applyFont="1">
      <alignment/>
      <protection/>
    </xf>
    <xf numFmtId="0" fontId="10" fillId="0" borderId="0" xfId="54" applyFont="1" applyAlignment="1">
      <alignment horizontal="center" wrapText="1"/>
      <protection/>
    </xf>
    <xf numFmtId="2" fontId="10" fillId="0" borderId="10" xfId="54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 wrapText="1"/>
      <protection/>
    </xf>
    <xf numFmtId="0" fontId="10" fillId="0" borderId="10" xfId="54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0" xfId="0" applyFont="1" applyBorder="1" applyAlignment="1">
      <alignment horizontal="justify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73" fontId="10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2" fontId="10" fillId="0" borderId="0" xfId="0" applyNumberFormat="1" applyFont="1" applyAlignment="1">
      <alignment horizontal="center" vertical="justify"/>
    </xf>
    <xf numFmtId="2" fontId="11" fillId="0" borderId="10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left" vertical="justify"/>
    </xf>
    <xf numFmtId="0" fontId="10" fillId="0" borderId="0" xfId="0" applyFont="1" applyFill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left" vertical="justify"/>
    </xf>
    <xf numFmtId="0" fontId="33" fillId="0" borderId="0" xfId="0" applyFont="1" applyAlignment="1">
      <alignment horizontal="center" vertical="justify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justify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justify" wrapText="1"/>
    </xf>
    <xf numFmtId="2" fontId="10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horizontal="center" vertical="justify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8" fillId="0" borderId="0" xfId="54" applyFont="1" applyAlignment="1">
      <alignment horizontal="center" wrapText="1"/>
      <protection/>
    </xf>
    <xf numFmtId="0" fontId="10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justify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justify"/>
    </xf>
    <xf numFmtId="0" fontId="8" fillId="0" borderId="10" xfId="54" applyFont="1" applyBorder="1" applyAlignment="1">
      <alignment horizontal="center"/>
      <protection/>
    </xf>
    <xf numFmtId="0" fontId="10" fillId="0" borderId="0" xfId="0" applyFont="1" applyFill="1" applyAlignment="1">
      <alignment wrapText="1"/>
    </xf>
    <xf numFmtId="206" fontId="8" fillId="0" borderId="10" xfId="68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57" applyFont="1" applyFill="1" applyAlignment="1">
      <alignment horizontal="right"/>
      <protection/>
    </xf>
    <xf numFmtId="2" fontId="1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justify" wrapText="1"/>
    </xf>
    <xf numFmtId="49" fontId="10" fillId="0" borderId="14" xfId="53" applyNumberFormat="1" applyFont="1" applyFill="1" applyBorder="1" applyAlignment="1">
      <alignment horizontal="left" vertical="justify" wrapText="1"/>
      <protection/>
    </xf>
    <xf numFmtId="49" fontId="10" fillId="0" borderId="10" xfId="53" applyNumberFormat="1" applyFont="1" applyFill="1" applyBorder="1" applyAlignment="1">
      <alignment horizontal="center" vertical="justify" wrapText="1"/>
      <protection/>
    </xf>
    <xf numFmtId="0" fontId="31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justify"/>
    </xf>
    <xf numFmtId="0" fontId="32" fillId="0" borderId="1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left" vertical="justify"/>
    </xf>
    <xf numFmtId="49" fontId="34" fillId="0" borderId="15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36" fillId="0" borderId="0" xfId="0" applyFont="1" applyFill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0" fontId="10" fillId="0" borderId="0" xfId="58" applyFont="1" applyFill="1" applyAlignment="1">
      <alignment horizontal="right"/>
      <protection/>
    </xf>
    <xf numFmtId="0" fontId="8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173" fontId="10" fillId="0" borderId="0" xfId="0" applyNumberFormat="1" applyFont="1" applyBorder="1" applyAlignment="1">
      <alignment horizontal="center" vertical="justify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0" xfId="54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3" xfId="0" applyFont="1" applyBorder="1" applyAlignment="1">
      <alignment horizontal="left" vertical="justify"/>
    </xf>
    <xf numFmtId="0" fontId="8" fillId="0" borderId="12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 15 дорожный фонд 2014-2016" xfId="54"/>
    <cellStyle name="Обычный_Прил" xfId="55"/>
    <cellStyle name="Обычный_прогноз на 2006" xfId="56"/>
    <cellStyle name="Обычный_прогноз на 2006 2" xfId="57"/>
    <cellStyle name="Обычный_прогноз на 2006 2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 15 дорожный фонд 2014-2016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%20&#1075;&#1086;&#1076;\&#1041;&#1102;&#1076;&#1078;&#1077;&#1090;%202016\&#1041;&#1102;&#1076;&#1078;&#1077;&#1090;%202016%20&#1074;&#1090;&#1086;&#1088;&#1086;&#1077;%20&#1095;&#1090;&#1077;&#1085;&#1080;&#1077;\&#1082;%20&#1088;&#1077;&#1096;&#1077;&#1085;&#1080;&#1102;%20&#8470;%20114%20&#1087;&#1088;&#1080;&#1083;&#1086;&#1078;&#1077;&#1085;&#1080;&#1103;%20&#1082;%20&#1088;&#1077;&#1096;&#1077;&#1085;&#1080;&#1102;%20&#1086;%20&#1073;&#1102;&#1076;&#1078;&#1077;&#1090;&#1077;%20&#1085;&#1072;%202016%202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9"/>
      <sheetName val="10"/>
    </sheetNames>
    <sheetDataSet>
      <sheetData sheetId="3">
        <row r="38">
          <cell r="G38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="85" zoomScaleNormal="85" zoomScalePageLayoutView="0" workbookViewId="0" topLeftCell="C1">
      <selection activeCell="C8" sqref="C8"/>
    </sheetView>
  </sheetViews>
  <sheetFormatPr defaultColWidth="9.00390625" defaultRowHeight="12.75"/>
  <cols>
    <col min="1" max="1" width="20.125" style="39" customWidth="1"/>
    <col min="2" max="2" width="38.00390625" style="48" customWidth="1"/>
    <col min="3" max="3" width="139.00390625" style="39" customWidth="1"/>
    <col min="4" max="4" width="43.00390625" style="1" customWidth="1"/>
    <col min="5" max="16384" width="9.125" style="1" customWidth="1"/>
  </cols>
  <sheetData>
    <row r="1" spans="1:3" ht="18.75">
      <c r="A1" s="26"/>
      <c r="B1" s="41"/>
      <c r="C1" s="26"/>
    </row>
    <row r="2" spans="1:3" ht="18.75">
      <c r="A2" s="26"/>
      <c r="B2" s="41"/>
      <c r="C2" s="15" t="s">
        <v>399</v>
      </c>
    </row>
    <row r="3" spans="1:3" ht="18.75">
      <c r="A3" s="26"/>
      <c r="B3" s="41"/>
      <c r="C3" s="15" t="s">
        <v>404</v>
      </c>
    </row>
    <row r="4" spans="1:3" ht="18.75">
      <c r="A4" s="26"/>
      <c r="B4" s="41"/>
      <c r="C4" s="15" t="s">
        <v>301</v>
      </c>
    </row>
    <row r="5" spans="1:3" ht="18.75">
      <c r="A5" s="26"/>
      <c r="B5" s="41"/>
      <c r="C5" s="15" t="s">
        <v>528</v>
      </c>
    </row>
    <row r="6" spans="1:3" ht="30.75" customHeight="1">
      <c r="A6" s="26"/>
      <c r="B6" s="41"/>
      <c r="C6" s="26"/>
    </row>
    <row r="7" spans="1:3" s="2" customFormat="1" ht="18.75">
      <c r="A7" s="230" t="s">
        <v>483</v>
      </c>
      <c r="B7" s="230"/>
      <c r="C7" s="230"/>
    </row>
    <row r="8" spans="1:3" s="2" customFormat="1" ht="18.75">
      <c r="A8" s="27"/>
      <c r="B8" s="27"/>
      <c r="C8" s="27"/>
    </row>
    <row r="9" spans="1:3" s="2" customFormat="1" ht="18.75">
      <c r="A9" s="28"/>
      <c r="B9" s="42"/>
      <c r="C9" s="28"/>
    </row>
    <row r="10" spans="1:3" s="2" customFormat="1" ht="82.5" customHeight="1">
      <c r="A10" s="29" t="s">
        <v>337</v>
      </c>
      <c r="B10" s="30" t="s">
        <v>302</v>
      </c>
      <c r="C10" s="29" t="s">
        <v>336</v>
      </c>
    </row>
    <row r="11" spans="1:3" s="2" customFormat="1" ht="18.75" hidden="1">
      <c r="A11" s="31">
        <v>0</v>
      </c>
      <c r="B11" s="43" t="s">
        <v>129</v>
      </c>
      <c r="C11" s="33" t="s">
        <v>130</v>
      </c>
    </row>
    <row r="12" spans="1:3" s="2" customFormat="1" ht="37.5" hidden="1">
      <c r="A12" s="31">
        <v>0</v>
      </c>
      <c r="B12" s="43" t="s">
        <v>131</v>
      </c>
      <c r="C12" s="33" t="s">
        <v>132</v>
      </c>
    </row>
    <row r="13" spans="1:3" s="2" customFormat="1" ht="18.75" hidden="1">
      <c r="A13" s="31">
        <v>0</v>
      </c>
      <c r="B13" s="43" t="s">
        <v>133</v>
      </c>
      <c r="C13" s="33" t="s">
        <v>134</v>
      </c>
    </row>
    <row r="14" spans="1:3" s="2" customFormat="1" ht="18.75" hidden="1">
      <c r="A14" s="31">
        <v>0</v>
      </c>
      <c r="B14" s="43" t="s">
        <v>135</v>
      </c>
      <c r="C14" s="33" t="s">
        <v>136</v>
      </c>
    </row>
    <row r="15" spans="1:3" s="2" customFormat="1" ht="18.75" hidden="1">
      <c r="A15" s="31">
        <v>0</v>
      </c>
      <c r="B15" s="43" t="s">
        <v>137</v>
      </c>
      <c r="C15" s="33" t="s">
        <v>138</v>
      </c>
    </row>
    <row r="16" spans="1:3" s="2" customFormat="1" ht="18.75" hidden="1">
      <c r="A16" s="31">
        <v>0</v>
      </c>
      <c r="B16" s="43" t="s">
        <v>139</v>
      </c>
      <c r="C16" s="33" t="s">
        <v>140</v>
      </c>
    </row>
    <row r="17" spans="1:3" s="2" customFormat="1" ht="18.75" hidden="1">
      <c r="A17" s="31">
        <v>0</v>
      </c>
      <c r="B17" s="43" t="s">
        <v>141</v>
      </c>
      <c r="C17" s="33" t="s">
        <v>142</v>
      </c>
    </row>
    <row r="18" spans="1:3" s="2" customFormat="1" ht="18.75" hidden="1">
      <c r="A18" s="31">
        <v>0</v>
      </c>
      <c r="B18" s="43" t="s">
        <v>143</v>
      </c>
      <c r="C18" s="33" t="s">
        <v>144</v>
      </c>
    </row>
    <row r="19" spans="1:3" s="2" customFormat="1" ht="18.75" hidden="1">
      <c r="A19" s="31">
        <v>0</v>
      </c>
      <c r="B19" s="43" t="s">
        <v>145</v>
      </c>
      <c r="C19" s="33" t="s">
        <v>146</v>
      </c>
    </row>
    <row r="20" spans="1:3" s="2" customFormat="1" ht="18.75" hidden="1">
      <c r="A20" s="31">
        <v>0</v>
      </c>
      <c r="B20" s="43" t="s">
        <v>147</v>
      </c>
      <c r="C20" s="33" t="s">
        <v>148</v>
      </c>
    </row>
    <row r="21" spans="1:3" s="2" customFormat="1" ht="18.75" hidden="1">
      <c r="A21" s="31">
        <v>0</v>
      </c>
      <c r="B21" s="43" t="s">
        <v>149</v>
      </c>
      <c r="C21" s="33" t="s">
        <v>150</v>
      </c>
    </row>
    <row r="22" spans="1:3" s="2" customFormat="1" ht="18.75" hidden="1">
      <c r="A22" s="31">
        <v>0</v>
      </c>
      <c r="B22" s="43" t="s">
        <v>151</v>
      </c>
      <c r="C22" s="33" t="s">
        <v>152</v>
      </c>
    </row>
    <row r="23" spans="1:3" s="2" customFormat="1" ht="37.5" hidden="1">
      <c r="A23" s="31">
        <v>0</v>
      </c>
      <c r="B23" s="43" t="s">
        <v>153</v>
      </c>
      <c r="C23" s="33" t="s">
        <v>154</v>
      </c>
    </row>
    <row r="24" spans="1:3" s="2" customFormat="1" ht="18.75" hidden="1">
      <c r="A24" s="31">
        <v>0</v>
      </c>
      <c r="B24" s="43" t="s">
        <v>155</v>
      </c>
      <c r="C24" s="33" t="s">
        <v>156</v>
      </c>
    </row>
    <row r="25" spans="1:3" s="2" customFormat="1" ht="18.75" hidden="1">
      <c r="A25" s="31">
        <v>0</v>
      </c>
      <c r="B25" s="43" t="s">
        <v>157</v>
      </c>
      <c r="C25" s="33" t="s">
        <v>158</v>
      </c>
    </row>
    <row r="26" spans="1:3" s="2" customFormat="1" ht="18.75" hidden="1">
      <c r="A26" s="31">
        <v>0</v>
      </c>
      <c r="B26" s="43" t="s">
        <v>159</v>
      </c>
      <c r="C26" s="33" t="s">
        <v>160</v>
      </c>
    </row>
    <row r="27" spans="1:3" s="2" customFormat="1" ht="18.75" hidden="1">
      <c r="A27" s="31">
        <v>0</v>
      </c>
      <c r="B27" s="43" t="s">
        <v>161</v>
      </c>
      <c r="C27" s="33" t="s">
        <v>162</v>
      </c>
    </row>
    <row r="28" spans="1:3" s="2" customFormat="1" ht="18.75" hidden="1">
      <c r="A28" s="31">
        <v>0</v>
      </c>
      <c r="B28" s="43" t="s">
        <v>163</v>
      </c>
      <c r="C28" s="33" t="s">
        <v>164</v>
      </c>
    </row>
    <row r="29" spans="1:3" s="2" customFormat="1" ht="18.75" hidden="1">
      <c r="A29" s="31">
        <v>0</v>
      </c>
      <c r="B29" s="43" t="s">
        <v>165</v>
      </c>
      <c r="C29" s="33" t="s">
        <v>166</v>
      </c>
    </row>
    <row r="30" spans="1:3" s="2" customFormat="1" ht="18.75" hidden="1">
      <c r="A30" s="31">
        <v>0</v>
      </c>
      <c r="B30" s="43" t="s">
        <v>167</v>
      </c>
      <c r="C30" s="33" t="s">
        <v>168</v>
      </c>
    </row>
    <row r="31" spans="1:3" s="2" customFormat="1" ht="18.75" hidden="1">
      <c r="A31" s="31">
        <v>0</v>
      </c>
      <c r="B31" s="43" t="s">
        <v>169</v>
      </c>
      <c r="C31" s="33" t="s">
        <v>170</v>
      </c>
    </row>
    <row r="32" spans="1:3" s="2" customFormat="1" ht="18.75" hidden="1">
      <c r="A32" s="31">
        <v>0</v>
      </c>
      <c r="B32" s="43" t="s">
        <v>171</v>
      </c>
      <c r="C32" s="33" t="s">
        <v>172</v>
      </c>
    </row>
    <row r="33" spans="1:3" s="2" customFormat="1" ht="18.75" hidden="1">
      <c r="A33" s="31">
        <v>0</v>
      </c>
      <c r="B33" s="43" t="s">
        <v>173</v>
      </c>
      <c r="C33" s="33" t="s">
        <v>174</v>
      </c>
    </row>
    <row r="34" spans="1:3" s="2" customFormat="1" ht="18.75" hidden="1">
      <c r="A34" s="31">
        <v>0</v>
      </c>
      <c r="B34" s="43" t="s">
        <v>175</v>
      </c>
      <c r="C34" s="33" t="s">
        <v>176</v>
      </c>
    </row>
    <row r="35" spans="1:3" s="2" customFormat="1" ht="18.75" hidden="1">
      <c r="A35" s="31">
        <v>0</v>
      </c>
      <c r="B35" s="43" t="s">
        <v>177</v>
      </c>
      <c r="C35" s="33" t="s">
        <v>178</v>
      </c>
    </row>
    <row r="36" spans="1:3" s="2" customFormat="1" ht="56.25" hidden="1">
      <c r="A36" s="31">
        <v>0</v>
      </c>
      <c r="B36" s="43" t="s">
        <v>179</v>
      </c>
      <c r="C36" s="33" t="s">
        <v>180</v>
      </c>
    </row>
    <row r="37" spans="1:3" s="2" customFormat="1" ht="56.25" hidden="1">
      <c r="A37" s="31">
        <v>0</v>
      </c>
      <c r="B37" s="43" t="s">
        <v>181</v>
      </c>
      <c r="C37" s="33" t="s">
        <v>182</v>
      </c>
    </row>
    <row r="38" spans="1:3" s="2" customFormat="1" ht="18.75" hidden="1">
      <c r="A38" s="31">
        <v>0</v>
      </c>
      <c r="B38" s="43" t="s">
        <v>183</v>
      </c>
      <c r="C38" s="33" t="s">
        <v>184</v>
      </c>
    </row>
    <row r="39" spans="1:3" s="2" customFormat="1" ht="18.75" hidden="1">
      <c r="A39" s="31">
        <v>0</v>
      </c>
      <c r="B39" s="43" t="s">
        <v>185</v>
      </c>
      <c r="C39" s="33" t="s">
        <v>186</v>
      </c>
    </row>
    <row r="40" spans="1:3" s="2" customFormat="1" ht="18.75" hidden="1">
      <c r="A40" s="31">
        <v>0</v>
      </c>
      <c r="B40" s="43" t="s">
        <v>187</v>
      </c>
      <c r="C40" s="33" t="s">
        <v>188</v>
      </c>
    </row>
    <row r="41" spans="1:3" s="2" customFormat="1" ht="18.75" hidden="1">
      <c r="A41" s="31">
        <v>0</v>
      </c>
      <c r="B41" s="43" t="s">
        <v>189</v>
      </c>
      <c r="C41" s="33" t="s">
        <v>190</v>
      </c>
    </row>
    <row r="42" spans="1:3" s="2" customFormat="1" ht="18.75" hidden="1">
      <c r="A42" s="31">
        <v>0</v>
      </c>
      <c r="B42" s="43" t="s">
        <v>191</v>
      </c>
      <c r="C42" s="33" t="s">
        <v>192</v>
      </c>
    </row>
    <row r="43" spans="1:3" s="2" customFormat="1" ht="18.75" hidden="1">
      <c r="A43" s="31">
        <v>0</v>
      </c>
      <c r="B43" s="43" t="s">
        <v>193</v>
      </c>
      <c r="C43" s="33" t="s">
        <v>194</v>
      </c>
    </row>
    <row r="44" spans="1:3" s="2" customFormat="1" ht="18.75" hidden="1">
      <c r="A44" s="31">
        <v>0</v>
      </c>
      <c r="B44" s="43" t="s">
        <v>195</v>
      </c>
      <c r="C44" s="33" t="s">
        <v>196</v>
      </c>
    </row>
    <row r="45" spans="1:3" s="2" customFormat="1" ht="37.5" hidden="1">
      <c r="A45" s="31">
        <v>0</v>
      </c>
      <c r="B45" s="43" t="s">
        <v>197</v>
      </c>
      <c r="C45" s="33" t="s">
        <v>198</v>
      </c>
    </row>
    <row r="46" spans="1:3" s="2" customFormat="1" ht="18.75" hidden="1">
      <c r="A46" s="31">
        <v>0</v>
      </c>
      <c r="B46" s="43" t="s">
        <v>199</v>
      </c>
      <c r="C46" s="33" t="s">
        <v>200</v>
      </c>
    </row>
    <row r="47" spans="1:3" s="2" customFormat="1" ht="18.75" hidden="1">
      <c r="A47" s="31">
        <v>0</v>
      </c>
      <c r="B47" s="43" t="s">
        <v>201</v>
      </c>
      <c r="C47" s="33" t="s">
        <v>202</v>
      </c>
    </row>
    <row r="48" spans="1:3" s="2" customFormat="1" ht="18.75" hidden="1">
      <c r="A48" s="31">
        <v>0</v>
      </c>
      <c r="B48" s="43" t="s">
        <v>203</v>
      </c>
      <c r="C48" s="33" t="s">
        <v>204</v>
      </c>
    </row>
    <row r="49" spans="1:3" s="2" customFormat="1" ht="18.75" hidden="1">
      <c r="A49" s="31">
        <v>0</v>
      </c>
      <c r="B49" s="43" t="s">
        <v>205</v>
      </c>
      <c r="C49" s="33" t="s">
        <v>206</v>
      </c>
    </row>
    <row r="50" spans="1:3" s="2" customFormat="1" ht="18.75" hidden="1">
      <c r="A50" s="31">
        <v>0</v>
      </c>
      <c r="B50" s="43" t="s">
        <v>207</v>
      </c>
      <c r="C50" s="33" t="s">
        <v>208</v>
      </c>
    </row>
    <row r="51" spans="1:3" s="2" customFormat="1" ht="18.75" hidden="1">
      <c r="A51" s="31">
        <v>0</v>
      </c>
      <c r="B51" s="43" t="s">
        <v>209</v>
      </c>
      <c r="C51" s="33" t="s">
        <v>202</v>
      </c>
    </row>
    <row r="52" spans="1:3" s="2" customFormat="1" ht="18.75" hidden="1">
      <c r="A52" s="31">
        <v>0</v>
      </c>
      <c r="B52" s="43" t="s">
        <v>210</v>
      </c>
      <c r="C52" s="33" t="s">
        <v>211</v>
      </c>
    </row>
    <row r="53" spans="1:3" s="2" customFormat="1" ht="18.75" hidden="1">
      <c r="A53" s="31">
        <v>0</v>
      </c>
      <c r="B53" s="43" t="s">
        <v>212</v>
      </c>
      <c r="C53" s="33" t="s">
        <v>213</v>
      </c>
    </row>
    <row r="54" spans="1:3" s="2" customFormat="1" ht="18.75" hidden="1">
      <c r="A54" s="31">
        <v>0</v>
      </c>
      <c r="B54" s="43" t="s">
        <v>214</v>
      </c>
      <c r="C54" s="33" t="s">
        <v>215</v>
      </c>
    </row>
    <row r="55" spans="1:3" s="2" customFormat="1" ht="37.5" hidden="1">
      <c r="A55" s="31">
        <v>0</v>
      </c>
      <c r="B55" s="43" t="s">
        <v>303</v>
      </c>
      <c r="C55" s="33" t="s">
        <v>304</v>
      </c>
    </row>
    <row r="56" spans="1:3" s="2" customFormat="1" ht="18.75" hidden="1">
      <c r="A56" s="31">
        <v>0</v>
      </c>
      <c r="B56" s="43" t="s">
        <v>216</v>
      </c>
      <c r="C56" s="33" t="s">
        <v>217</v>
      </c>
    </row>
    <row r="57" spans="1:3" s="2" customFormat="1" ht="18.75" hidden="1">
      <c r="A57" s="31">
        <v>0</v>
      </c>
      <c r="B57" s="43" t="s">
        <v>218</v>
      </c>
      <c r="C57" s="33" t="s">
        <v>219</v>
      </c>
    </row>
    <row r="58" spans="1:3" s="2" customFormat="1" ht="37.5" hidden="1">
      <c r="A58" s="31">
        <v>0</v>
      </c>
      <c r="B58" s="43" t="s">
        <v>220</v>
      </c>
      <c r="C58" s="33" t="s">
        <v>221</v>
      </c>
    </row>
    <row r="59" spans="1:3" s="2" customFormat="1" ht="37.5" hidden="1">
      <c r="A59" s="31">
        <v>0</v>
      </c>
      <c r="B59" s="43" t="s">
        <v>222</v>
      </c>
      <c r="C59" s="33" t="s">
        <v>223</v>
      </c>
    </row>
    <row r="60" spans="1:3" s="2" customFormat="1" ht="18.75" hidden="1">
      <c r="A60" s="31">
        <v>0</v>
      </c>
      <c r="B60" s="43" t="s">
        <v>224</v>
      </c>
      <c r="C60" s="33" t="s">
        <v>225</v>
      </c>
    </row>
    <row r="61" spans="1:3" s="2" customFormat="1" ht="18.75" hidden="1">
      <c r="A61" s="31">
        <v>0</v>
      </c>
      <c r="B61" s="43" t="s">
        <v>226</v>
      </c>
      <c r="C61" s="33" t="s">
        <v>227</v>
      </c>
    </row>
    <row r="62" spans="1:3" s="2" customFormat="1" ht="18.75" hidden="1">
      <c r="A62" s="31">
        <v>0</v>
      </c>
      <c r="B62" s="43" t="s">
        <v>228</v>
      </c>
      <c r="C62" s="33" t="s">
        <v>229</v>
      </c>
    </row>
    <row r="63" spans="1:3" s="2" customFormat="1" ht="18.75" hidden="1">
      <c r="A63" s="31">
        <v>0</v>
      </c>
      <c r="B63" s="43" t="s">
        <v>230</v>
      </c>
      <c r="C63" s="33" t="s">
        <v>231</v>
      </c>
    </row>
    <row r="64" spans="1:3" s="2" customFormat="1" ht="18.75">
      <c r="A64" s="156">
        <v>1</v>
      </c>
      <c r="B64" s="156">
        <v>2</v>
      </c>
      <c r="C64" s="164">
        <v>3</v>
      </c>
    </row>
    <row r="65" spans="1:3" s="2" customFormat="1" ht="49.5" customHeight="1">
      <c r="A65" s="40">
        <v>936</v>
      </c>
      <c r="B65" s="30"/>
      <c r="C65" s="29" t="s">
        <v>386</v>
      </c>
    </row>
    <row r="66" spans="1:3" s="2" customFormat="1" ht="55.5" customHeight="1">
      <c r="A66" s="31"/>
      <c r="B66" s="97" t="s">
        <v>469</v>
      </c>
      <c r="C66" s="34" t="s">
        <v>470</v>
      </c>
    </row>
    <row r="67" spans="1:3" s="2" customFormat="1" ht="55.5" customHeight="1">
      <c r="A67" s="31"/>
      <c r="B67" s="97" t="s">
        <v>239</v>
      </c>
      <c r="C67" s="34" t="s">
        <v>14</v>
      </c>
    </row>
    <row r="68" spans="1:3" s="2" customFormat="1" ht="34.5" customHeight="1">
      <c r="A68" s="31"/>
      <c r="B68" s="97" t="s">
        <v>499</v>
      </c>
      <c r="C68" s="34" t="s">
        <v>500</v>
      </c>
    </row>
    <row r="69" spans="1:3" s="2" customFormat="1" ht="62.25" customHeight="1">
      <c r="A69" s="31"/>
      <c r="B69" s="97" t="s">
        <v>243</v>
      </c>
      <c r="C69" s="34" t="s">
        <v>15</v>
      </c>
    </row>
    <row r="70" spans="1:3" s="2" customFormat="1" ht="25.5" customHeight="1">
      <c r="A70" s="31"/>
      <c r="B70" s="121" t="s">
        <v>353</v>
      </c>
      <c r="C70" s="35" t="s">
        <v>16</v>
      </c>
    </row>
    <row r="71" spans="1:3" s="2" customFormat="1" ht="24.75" customHeight="1">
      <c r="A71" s="31"/>
      <c r="B71" s="121" t="s">
        <v>372</v>
      </c>
      <c r="C71" s="34" t="s">
        <v>17</v>
      </c>
    </row>
    <row r="72" spans="1:3" s="2" customFormat="1" ht="60" customHeight="1">
      <c r="A72" s="31"/>
      <c r="B72" s="97" t="s">
        <v>12</v>
      </c>
      <c r="C72" s="35" t="s">
        <v>13</v>
      </c>
    </row>
    <row r="73" spans="1:3" s="2" customFormat="1" ht="45.75" customHeight="1">
      <c r="A73" s="31"/>
      <c r="B73" s="97" t="s">
        <v>501</v>
      </c>
      <c r="C73" s="35" t="s">
        <v>502</v>
      </c>
    </row>
    <row r="74" spans="1:3" s="4" customFormat="1" ht="36.75" customHeight="1">
      <c r="A74" s="31"/>
      <c r="B74" s="97" t="s">
        <v>305</v>
      </c>
      <c r="C74" s="35" t="s">
        <v>18</v>
      </c>
    </row>
    <row r="75" spans="1:3" s="4" customFormat="1" ht="37.5">
      <c r="A75" s="31"/>
      <c r="B75" s="62" t="s">
        <v>19</v>
      </c>
      <c r="C75" s="123" t="s">
        <v>20</v>
      </c>
    </row>
    <row r="76" spans="1:3" s="4" customFormat="1" ht="24.75" customHeight="1">
      <c r="A76" s="31"/>
      <c r="B76" s="122" t="s">
        <v>306</v>
      </c>
      <c r="C76" s="20" t="s">
        <v>21</v>
      </c>
    </row>
    <row r="77" spans="1:3" s="4" customFormat="1" ht="25.5" customHeight="1">
      <c r="A77" s="31"/>
      <c r="B77" s="62" t="s">
        <v>308</v>
      </c>
      <c r="C77" s="33" t="s">
        <v>22</v>
      </c>
    </row>
    <row r="78" spans="1:3" s="4" customFormat="1" ht="25.5" customHeight="1">
      <c r="A78" s="31"/>
      <c r="B78" s="62" t="s">
        <v>388</v>
      </c>
      <c r="C78" s="33" t="s">
        <v>23</v>
      </c>
    </row>
    <row r="79" spans="1:3" s="4" customFormat="1" ht="24" customHeight="1">
      <c r="A79" s="31"/>
      <c r="B79" s="90" t="s">
        <v>503</v>
      </c>
      <c r="C79" s="192" t="s">
        <v>24</v>
      </c>
    </row>
    <row r="80" spans="1:3" s="4" customFormat="1" ht="20.25" customHeight="1">
      <c r="A80" s="31"/>
      <c r="B80" s="90" t="s">
        <v>507</v>
      </c>
      <c r="C80" s="192" t="s">
        <v>508</v>
      </c>
    </row>
    <row r="81" spans="1:3" s="4" customFormat="1" ht="37.5">
      <c r="A81" s="31"/>
      <c r="B81" s="90" t="s">
        <v>504</v>
      </c>
      <c r="C81" s="192" t="s">
        <v>25</v>
      </c>
    </row>
    <row r="82" spans="1:3" s="4" customFormat="1" ht="64.5" customHeight="1">
      <c r="A82" s="31"/>
      <c r="B82" s="90" t="s">
        <v>505</v>
      </c>
      <c r="C82" s="192" t="s">
        <v>30</v>
      </c>
    </row>
    <row r="83" spans="1:3" s="4" customFormat="1" ht="25.5" customHeight="1">
      <c r="A83" s="31"/>
      <c r="B83" s="90" t="s">
        <v>506</v>
      </c>
      <c r="C83" s="192" t="s">
        <v>31</v>
      </c>
    </row>
    <row r="84" spans="1:3" s="4" customFormat="1" ht="24" customHeight="1">
      <c r="A84" s="31"/>
      <c r="B84" s="43" t="s">
        <v>387</v>
      </c>
      <c r="C84" s="33" t="s">
        <v>32</v>
      </c>
    </row>
    <row r="85" spans="1:3" ht="45.75" customHeight="1">
      <c r="A85" s="36"/>
      <c r="B85" s="122" t="s">
        <v>33</v>
      </c>
      <c r="C85" s="33" t="s">
        <v>34</v>
      </c>
    </row>
    <row r="86" spans="1:3" ht="42" customHeight="1">
      <c r="A86" s="36"/>
      <c r="B86" s="46" t="s">
        <v>354</v>
      </c>
      <c r="C86" s="37" t="s">
        <v>35</v>
      </c>
    </row>
    <row r="87" spans="1:3" ht="37.5">
      <c r="A87" s="36"/>
      <c r="B87" s="46" t="s">
        <v>355</v>
      </c>
      <c r="C87" s="37" t="s">
        <v>36</v>
      </c>
    </row>
    <row r="88" spans="1:3" ht="18.75">
      <c r="A88" s="38"/>
      <c r="B88" s="47"/>
      <c r="C88" s="38"/>
    </row>
    <row r="89" spans="1:3" ht="18.75">
      <c r="A89" s="26"/>
      <c r="B89" s="41"/>
      <c r="C89" s="26"/>
    </row>
    <row r="90" spans="1:3" ht="18.75">
      <c r="A90" s="26"/>
      <c r="B90" s="41"/>
      <c r="C90" s="26"/>
    </row>
    <row r="91" spans="1:3" ht="18.75">
      <c r="A91" s="26"/>
      <c r="B91" s="41"/>
      <c r="C91" s="26"/>
    </row>
    <row r="92" spans="1:3" ht="18.75">
      <c r="A92" s="26"/>
      <c r="B92" s="41"/>
      <c r="C92" s="26"/>
    </row>
    <row r="93" spans="1:3" ht="18.75">
      <c r="A93" s="26"/>
      <c r="B93" s="41"/>
      <c r="C93" s="26"/>
    </row>
    <row r="94" spans="1:3" ht="18.75">
      <c r="A94" s="26"/>
      <c r="B94" s="41"/>
      <c r="C94" s="26"/>
    </row>
    <row r="95" spans="1:3" ht="18.75">
      <c r="A95" s="26"/>
      <c r="B95" s="41"/>
      <c r="C95" s="26"/>
    </row>
    <row r="96" spans="1:3" ht="18.75">
      <c r="A96" s="26"/>
      <c r="B96" s="41"/>
      <c r="C96" s="26"/>
    </row>
    <row r="97" spans="1:3" ht="18.75">
      <c r="A97" s="26"/>
      <c r="B97" s="41"/>
      <c r="C97" s="26"/>
    </row>
    <row r="98" spans="1:3" ht="18.75">
      <c r="A98" s="26"/>
      <c r="B98" s="41"/>
      <c r="C98" s="26"/>
    </row>
    <row r="99" spans="1:3" ht="18.75">
      <c r="A99" s="26"/>
      <c r="B99" s="41"/>
      <c r="C99" s="26"/>
    </row>
    <row r="100" spans="1:3" ht="18.75">
      <c r="A100" s="26"/>
      <c r="B100" s="41"/>
      <c r="C100" s="26"/>
    </row>
    <row r="101" spans="1:3" ht="18.75">
      <c r="A101" s="26"/>
      <c r="B101" s="41"/>
      <c r="C101" s="26"/>
    </row>
    <row r="102" spans="1:3" ht="18.75">
      <c r="A102" s="26"/>
      <c r="B102" s="41"/>
      <c r="C102" s="26"/>
    </row>
    <row r="103" spans="1:3" ht="18.75">
      <c r="A103" s="26"/>
      <c r="B103" s="41"/>
      <c r="C103" s="26"/>
    </row>
    <row r="104" spans="1:3" ht="18.75">
      <c r="A104" s="26"/>
      <c r="B104" s="41"/>
      <c r="C104" s="26"/>
    </row>
    <row r="105" spans="1:3" ht="18.75">
      <c r="A105" s="26"/>
      <c r="B105" s="41"/>
      <c r="C105" s="26"/>
    </row>
    <row r="106" spans="1:3" ht="18.75">
      <c r="A106" s="26"/>
      <c r="B106" s="41"/>
      <c r="C106" s="26"/>
    </row>
    <row r="107" spans="1:3" ht="18.75">
      <c r="A107" s="26"/>
      <c r="B107" s="41"/>
      <c r="C107" s="26"/>
    </row>
    <row r="108" spans="1:3" ht="18.75">
      <c r="A108" s="26"/>
      <c r="B108" s="41"/>
      <c r="C108" s="26"/>
    </row>
    <row r="109" spans="1:3" ht="18.75">
      <c r="A109" s="26"/>
      <c r="B109" s="41"/>
      <c r="C109" s="26"/>
    </row>
    <row r="110" spans="1:3" ht="18.75">
      <c r="A110" s="26"/>
      <c r="B110" s="41"/>
      <c r="C110" s="26"/>
    </row>
    <row r="111" spans="1:3" ht="18.75">
      <c r="A111" s="26"/>
      <c r="B111" s="41"/>
      <c r="C111" s="26"/>
    </row>
    <row r="112" spans="1:3" ht="18.75">
      <c r="A112" s="26"/>
      <c r="B112" s="41"/>
      <c r="C112" s="26"/>
    </row>
    <row r="113" spans="1:3" ht="18.75">
      <c r="A113" s="26"/>
      <c r="B113" s="41"/>
      <c r="C113" s="26"/>
    </row>
    <row r="114" spans="1:3" ht="18.75">
      <c r="A114" s="26"/>
      <c r="B114" s="41"/>
      <c r="C114" s="26"/>
    </row>
    <row r="115" spans="1:3" ht="18.75">
      <c r="A115" s="26"/>
      <c r="B115" s="41"/>
      <c r="C115" s="26"/>
    </row>
    <row r="116" spans="1:3" ht="18.75">
      <c r="A116" s="26"/>
      <c r="B116" s="41"/>
      <c r="C116" s="26"/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zoomScale="75" zoomScaleNormal="75" zoomScalePageLayoutView="0" workbookViewId="0" topLeftCell="G1">
      <selection activeCell="H4" sqref="H4"/>
    </sheetView>
  </sheetViews>
  <sheetFormatPr defaultColWidth="9.00390625" defaultRowHeight="12.75"/>
  <cols>
    <col min="1" max="1" width="14.00390625" style="22" customWidth="1"/>
    <col min="2" max="2" width="9.875" style="22" customWidth="1"/>
    <col min="3" max="3" width="14.875" style="22" customWidth="1"/>
    <col min="4" max="4" width="19.00390625" style="22" customWidth="1"/>
    <col min="5" max="5" width="10.25390625" style="22" customWidth="1"/>
    <col min="6" max="6" width="125.75390625" style="16" customWidth="1"/>
    <col min="7" max="8" width="30.875" style="16" customWidth="1"/>
  </cols>
  <sheetData>
    <row r="1" spans="1:8" ht="18.75">
      <c r="A1" s="88"/>
      <c r="B1" s="88"/>
      <c r="C1" s="88"/>
      <c r="D1" s="88"/>
      <c r="E1" s="88"/>
      <c r="F1" s="71"/>
      <c r="H1" s="15" t="s">
        <v>493</v>
      </c>
    </row>
    <row r="2" spans="1:8" ht="18.75">
      <c r="A2" s="88"/>
      <c r="B2" s="88"/>
      <c r="C2" s="88"/>
      <c r="D2" s="88"/>
      <c r="E2" s="88"/>
      <c r="F2" s="71"/>
      <c r="H2" s="15" t="s">
        <v>406</v>
      </c>
    </row>
    <row r="3" spans="1:8" ht="18.75">
      <c r="A3" s="88"/>
      <c r="B3" s="88"/>
      <c r="C3" s="88"/>
      <c r="D3" s="88"/>
      <c r="E3" s="88"/>
      <c r="F3" s="71"/>
      <c r="H3" s="15" t="s">
        <v>241</v>
      </c>
    </row>
    <row r="4" spans="1:8" ht="18.75">
      <c r="A4" s="88"/>
      <c r="B4" s="88"/>
      <c r="C4" s="88"/>
      <c r="D4" s="88"/>
      <c r="E4" s="88"/>
      <c r="F4" s="71"/>
      <c r="H4" s="15" t="s">
        <v>528</v>
      </c>
    </row>
    <row r="5" spans="1:8" ht="18.75">
      <c r="A5" s="88"/>
      <c r="B5" s="88"/>
      <c r="C5" s="88"/>
      <c r="D5" s="88"/>
      <c r="E5" s="88"/>
      <c r="F5" s="118"/>
      <c r="G5" s="117"/>
      <c r="H5" s="117"/>
    </row>
    <row r="6" spans="1:8" ht="27.75" customHeight="1">
      <c r="A6" s="88"/>
      <c r="B6" s="88"/>
      <c r="C6" s="88"/>
      <c r="D6" s="88"/>
      <c r="E6" s="88"/>
      <c r="F6" s="71"/>
      <c r="G6" s="71"/>
      <c r="H6" s="71"/>
    </row>
    <row r="7" spans="1:8" ht="21.75" customHeight="1">
      <c r="A7" s="241" t="s">
        <v>485</v>
      </c>
      <c r="B7" s="242"/>
      <c r="C7" s="242"/>
      <c r="D7" s="242"/>
      <c r="E7" s="242"/>
      <c r="F7" s="242"/>
      <c r="G7" s="242"/>
      <c r="H7" s="242"/>
    </row>
    <row r="8" spans="1:8" ht="9.75" customHeight="1" hidden="1">
      <c r="A8" s="242"/>
      <c r="B8" s="242"/>
      <c r="C8" s="242"/>
      <c r="D8" s="242"/>
      <c r="E8" s="242"/>
      <c r="F8" s="242"/>
      <c r="G8" s="242"/>
      <c r="H8" s="242"/>
    </row>
    <row r="9" spans="1:8" ht="6.75" customHeight="1">
      <c r="A9" s="182"/>
      <c r="B9" s="182"/>
      <c r="C9" s="182"/>
      <c r="D9" s="182"/>
      <c r="E9" s="182"/>
      <c r="F9" s="118"/>
      <c r="G9" s="118"/>
      <c r="H9" s="118"/>
    </row>
    <row r="10" spans="1:8" ht="22.5" customHeight="1">
      <c r="A10" s="176"/>
      <c r="B10" s="176"/>
      <c r="C10" s="176"/>
      <c r="D10" s="176"/>
      <c r="E10" s="176"/>
      <c r="F10" s="174"/>
      <c r="G10" s="177"/>
      <c r="H10" s="224" t="s">
        <v>28</v>
      </c>
    </row>
    <row r="11" spans="1:9" ht="65.25" customHeight="1">
      <c r="A11" s="90" t="s">
        <v>423</v>
      </c>
      <c r="B11" s="244" t="s">
        <v>115</v>
      </c>
      <c r="C11" s="245"/>
      <c r="D11" s="90" t="s">
        <v>116</v>
      </c>
      <c r="E11" s="90" t="s">
        <v>117</v>
      </c>
      <c r="F11" s="90" t="s">
        <v>284</v>
      </c>
      <c r="G11" s="67" t="s">
        <v>472</v>
      </c>
      <c r="H11" s="67" t="s">
        <v>471</v>
      </c>
      <c r="I11" s="9"/>
    </row>
    <row r="12" spans="1:9" ht="23.25" customHeight="1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7</v>
      </c>
      <c r="I12" s="9"/>
    </row>
    <row r="13" spans="1:9" ht="32.25" customHeight="1">
      <c r="A13" s="95" t="s">
        <v>252</v>
      </c>
      <c r="B13" s="95"/>
      <c r="C13" s="95"/>
      <c r="D13" s="95"/>
      <c r="E13" s="95"/>
      <c r="F13" s="91" t="s">
        <v>253</v>
      </c>
      <c r="G13" s="106">
        <f>G14+G59+G70++G89+G128+G134+G157</f>
        <v>17758.75</v>
      </c>
      <c r="H13" s="106">
        <f>H14+H59+H70++H89+H128+H134+H157</f>
        <v>17196.36</v>
      </c>
      <c r="I13" s="10"/>
    </row>
    <row r="14" spans="1:9" ht="17.25" customHeight="1">
      <c r="A14" s="95"/>
      <c r="B14" s="95" t="s">
        <v>254</v>
      </c>
      <c r="C14" s="95"/>
      <c r="D14" s="95"/>
      <c r="E14" s="95"/>
      <c r="F14" s="91" t="s">
        <v>255</v>
      </c>
      <c r="G14" s="106">
        <f>G15+G23+G41</f>
        <v>5428.97</v>
      </c>
      <c r="H14" s="106">
        <f>H15+H23+H41</f>
        <v>5328.97</v>
      </c>
      <c r="I14" s="10"/>
    </row>
    <row r="15" spans="1:9" ht="37.5">
      <c r="A15" s="96"/>
      <c r="B15" s="96"/>
      <c r="C15" s="78" t="s">
        <v>256</v>
      </c>
      <c r="D15" s="78"/>
      <c r="E15" s="78"/>
      <c r="F15" s="34" t="s">
        <v>257</v>
      </c>
      <c r="G15" s="104">
        <f>G16</f>
        <v>776.8</v>
      </c>
      <c r="H15" s="104">
        <f>H16</f>
        <v>776.8</v>
      </c>
      <c r="I15" s="10"/>
    </row>
    <row r="16" spans="1:9" ht="35.25" customHeight="1">
      <c r="A16" s="96"/>
      <c r="B16" s="96"/>
      <c r="C16" s="78"/>
      <c r="D16" s="78" t="s">
        <v>407</v>
      </c>
      <c r="E16" s="78"/>
      <c r="F16" s="34" t="s">
        <v>408</v>
      </c>
      <c r="G16" s="105">
        <f>G17</f>
        <v>776.8</v>
      </c>
      <c r="H16" s="105">
        <f>H17</f>
        <v>776.8</v>
      </c>
      <c r="I16" s="10"/>
    </row>
    <row r="17" spans="1:9" ht="18.75">
      <c r="A17" s="96"/>
      <c r="B17" s="96"/>
      <c r="C17" s="78"/>
      <c r="D17" s="78" t="s">
        <v>438</v>
      </c>
      <c r="E17" s="78"/>
      <c r="F17" s="34" t="s">
        <v>258</v>
      </c>
      <c r="G17" s="105">
        <f>G19</f>
        <v>776.8</v>
      </c>
      <c r="H17" s="105">
        <f>H19</f>
        <v>776.8</v>
      </c>
      <c r="I17" s="10"/>
    </row>
    <row r="18" spans="1:9" ht="56.25">
      <c r="A18" s="96"/>
      <c r="B18" s="96"/>
      <c r="C18" s="78"/>
      <c r="D18" s="78"/>
      <c r="E18" s="78" t="s">
        <v>357</v>
      </c>
      <c r="F18" s="35" t="s">
        <v>392</v>
      </c>
      <c r="G18" s="105">
        <f>G19</f>
        <v>776.8</v>
      </c>
      <c r="H18" s="105">
        <f>H19</f>
        <v>776.8</v>
      </c>
      <c r="I18" s="10"/>
    </row>
    <row r="19" spans="1:9" ht="18.75">
      <c r="A19" s="96"/>
      <c r="B19" s="96"/>
      <c r="C19" s="78"/>
      <c r="D19" s="78"/>
      <c r="E19" s="78" t="s">
        <v>356</v>
      </c>
      <c r="F19" s="69" t="s">
        <v>393</v>
      </c>
      <c r="G19" s="108">
        <f>'6 (2018-2019)'!E19</f>
        <v>776.8</v>
      </c>
      <c r="H19" s="108">
        <f>'6 (2018-2019)'!F19</f>
        <v>776.8</v>
      </c>
      <c r="I19" s="10"/>
    </row>
    <row r="20" spans="1:9" ht="31.5" customHeight="1" hidden="1">
      <c r="A20" s="96"/>
      <c r="B20" s="96"/>
      <c r="C20" s="78"/>
      <c r="D20" s="78" t="s">
        <v>322</v>
      </c>
      <c r="E20" s="78"/>
      <c r="F20" s="68" t="s">
        <v>324</v>
      </c>
      <c r="G20" s="108"/>
      <c r="H20" s="108"/>
      <c r="I20" s="10"/>
    </row>
    <row r="21" spans="1:9" ht="57.75" customHeight="1" hidden="1">
      <c r="A21" s="96"/>
      <c r="B21" s="96"/>
      <c r="C21" s="78"/>
      <c r="D21" s="78" t="s">
        <v>323</v>
      </c>
      <c r="E21" s="78"/>
      <c r="F21" s="68" t="s">
        <v>325</v>
      </c>
      <c r="G21" s="108"/>
      <c r="H21" s="108"/>
      <c r="I21" s="10"/>
    </row>
    <row r="22" spans="1:9" ht="31.5" customHeight="1" hidden="1">
      <c r="A22" s="96"/>
      <c r="B22" s="96"/>
      <c r="C22" s="78"/>
      <c r="D22" s="78"/>
      <c r="E22" s="78" t="s">
        <v>259</v>
      </c>
      <c r="F22" s="68" t="s">
        <v>260</v>
      </c>
      <c r="G22" s="108"/>
      <c r="H22" s="108"/>
      <c r="I22" s="10"/>
    </row>
    <row r="23" spans="1:9" ht="57.75" customHeight="1">
      <c r="A23" s="96"/>
      <c r="B23" s="96"/>
      <c r="C23" s="78" t="s">
        <v>261</v>
      </c>
      <c r="D23" s="78"/>
      <c r="E23" s="78"/>
      <c r="F23" s="69" t="s">
        <v>351</v>
      </c>
      <c r="G23" s="104">
        <f>G24</f>
        <v>4452.17</v>
      </c>
      <c r="H23" s="104">
        <f>H24</f>
        <v>4452.17</v>
      </c>
      <c r="I23" s="10"/>
    </row>
    <row r="24" spans="1:9" ht="21" customHeight="1">
      <c r="A24" s="96"/>
      <c r="B24" s="96"/>
      <c r="C24" s="78"/>
      <c r="D24" s="78" t="s">
        <v>407</v>
      </c>
      <c r="E24" s="78"/>
      <c r="F24" s="34" t="s">
        <v>408</v>
      </c>
      <c r="G24" s="105">
        <f>G25+G32+G35+G38</f>
        <v>4452.17</v>
      </c>
      <c r="H24" s="105">
        <f>H25+H32+H35+H38</f>
        <v>4452.17</v>
      </c>
      <c r="I24" s="10"/>
    </row>
    <row r="25" spans="1:9" ht="18.75">
      <c r="A25" s="96"/>
      <c r="B25" s="96"/>
      <c r="C25" s="78"/>
      <c r="D25" s="78" t="s">
        <v>439</v>
      </c>
      <c r="E25" s="78"/>
      <c r="F25" s="34" t="s">
        <v>262</v>
      </c>
      <c r="G25" s="105">
        <f>G26+G28+G30</f>
        <v>4449.37</v>
      </c>
      <c r="H25" s="105">
        <f>H26+H28+H30</f>
        <v>4449.37</v>
      </c>
      <c r="I25" s="10"/>
    </row>
    <row r="26" spans="1:9" ht="56.25">
      <c r="A26" s="96"/>
      <c r="B26" s="96"/>
      <c r="C26" s="78"/>
      <c r="D26" s="78"/>
      <c r="E26" s="78" t="s">
        <v>357</v>
      </c>
      <c r="F26" s="35" t="s">
        <v>392</v>
      </c>
      <c r="G26" s="105">
        <f>G27</f>
        <v>3574.395</v>
      </c>
      <c r="H26" s="105">
        <f>H27</f>
        <v>3574.395</v>
      </c>
      <c r="I26" s="10"/>
    </row>
    <row r="27" spans="1:9" ht="18.75">
      <c r="A27" s="96"/>
      <c r="B27" s="96"/>
      <c r="C27" s="78"/>
      <c r="D27" s="78"/>
      <c r="E27" s="78" t="s">
        <v>356</v>
      </c>
      <c r="F27" s="69" t="s">
        <v>393</v>
      </c>
      <c r="G27" s="105">
        <f>'6 (2018-2019)'!E27</f>
        <v>3574.395</v>
      </c>
      <c r="H27" s="105">
        <f>'6 (2018-2019)'!F27</f>
        <v>3574.395</v>
      </c>
      <c r="I27" s="10"/>
    </row>
    <row r="28" spans="1:9" ht="18.75">
      <c r="A28" s="96"/>
      <c r="B28" s="96"/>
      <c r="C28" s="78"/>
      <c r="D28" s="78"/>
      <c r="E28" s="78" t="s">
        <v>358</v>
      </c>
      <c r="F28" s="69" t="s">
        <v>394</v>
      </c>
      <c r="G28" s="105">
        <f>G29</f>
        <v>858.487</v>
      </c>
      <c r="H28" s="105">
        <f>H29</f>
        <v>858.487</v>
      </c>
      <c r="I28" s="10"/>
    </row>
    <row r="29" spans="1:9" ht="17.25" customHeight="1">
      <c r="A29" s="96"/>
      <c r="B29" s="96"/>
      <c r="C29" s="78"/>
      <c r="D29" s="78"/>
      <c r="E29" s="78" t="s">
        <v>359</v>
      </c>
      <c r="F29" s="69" t="s">
        <v>395</v>
      </c>
      <c r="G29" s="105">
        <f>'6 (2018-2019)'!E29</f>
        <v>858.487</v>
      </c>
      <c r="H29" s="105">
        <f>'6 (2018-2019)'!F29</f>
        <v>858.487</v>
      </c>
      <c r="I29" s="10"/>
    </row>
    <row r="30" spans="1:9" ht="18.75">
      <c r="A30" s="96"/>
      <c r="B30" s="96"/>
      <c r="C30" s="78"/>
      <c r="D30" s="78"/>
      <c r="E30" s="82" t="s">
        <v>360</v>
      </c>
      <c r="F30" s="73" t="s">
        <v>361</v>
      </c>
      <c r="G30" s="105">
        <f>G31</f>
        <v>16.488</v>
      </c>
      <c r="H30" s="105">
        <f>H31</f>
        <v>16.488</v>
      </c>
      <c r="I30" s="10"/>
    </row>
    <row r="31" spans="1:9" ht="18" customHeight="1">
      <c r="A31" s="96"/>
      <c r="B31" s="96"/>
      <c r="C31" s="78"/>
      <c r="D31" s="78"/>
      <c r="E31" s="82" t="s">
        <v>362</v>
      </c>
      <c r="F31" s="74" t="s">
        <v>396</v>
      </c>
      <c r="G31" s="108">
        <f>'6 (2018-2019)'!E31</f>
        <v>16.488</v>
      </c>
      <c r="H31" s="108">
        <f>'6 (2018-2019)'!F31</f>
        <v>16.488</v>
      </c>
      <c r="I31" s="10"/>
    </row>
    <row r="32" spans="1:9" ht="18.75">
      <c r="A32" s="96"/>
      <c r="B32" s="96"/>
      <c r="C32" s="78"/>
      <c r="D32" s="89" t="s">
        <v>440</v>
      </c>
      <c r="E32" s="201"/>
      <c r="F32" s="70" t="s">
        <v>428</v>
      </c>
      <c r="G32" s="105">
        <f>G33</f>
        <v>0</v>
      </c>
      <c r="H32" s="105">
        <f>H33</f>
        <v>0</v>
      </c>
      <c r="I32" s="10"/>
    </row>
    <row r="33" spans="1:9" ht="18.75">
      <c r="A33" s="96"/>
      <c r="B33" s="96"/>
      <c r="C33" s="78"/>
      <c r="D33" s="78"/>
      <c r="E33" s="78" t="s">
        <v>259</v>
      </c>
      <c r="F33" s="34" t="s">
        <v>430</v>
      </c>
      <c r="G33" s="105">
        <f>G34</f>
        <v>0</v>
      </c>
      <c r="H33" s="105">
        <f>H34</f>
        <v>0</v>
      </c>
      <c r="I33" s="10"/>
    </row>
    <row r="34" spans="1:9" ht="18.75">
      <c r="A34" s="96"/>
      <c r="B34" s="96"/>
      <c r="C34" s="78"/>
      <c r="D34" s="78"/>
      <c r="E34" s="78" t="s">
        <v>429</v>
      </c>
      <c r="F34" s="68" t="s">
        <v>431</v>
      </c>
      <c r="G34" s="105">
        <f>'6 (2018-2019)'!E34</f>
        <v>0</v>
      </c>
      <c r="H34" s="105">
        <f>'6 (2018-2019)'!F34</f>
        <v>0</v>
      </c>
      <c r="I34" s="10"/>
    </row>
    <row r="35" spans="1:9" ht="18.75">
      <c r="A35" s="96"/>
      <c r="B35" s="96"/>
      <c r="C35" s="78"/>
      <c r="D35" s="89" t="s">
        <v>441</v>
      </c>
      <c r="E35" s="201"/>
      <c r="F35" s="70" t="s">
        <v>432</v>
      </c>
      <c r="G35" s="105">
        <f>G36</f>
        <v>0</v>
      </c>
      <c r="H35" s="105">
        <f>H36</f>
        <v>0</v>
      </c>
      <c r="I35" s="10"/>
    </row>
    <row r="36" spans="1:9" ht="18.75">
      <c r="A36" s="96"/>
      <c r="B36" s="96"/>
      <c r="C36" s="78"/>
      <c r="D36" s="78"/>
      <c r="E36" s="78" t="s">
        <v>259</v>
      </c>
      <c r="F36" s="34" t="s">
        <v>430</v>
      </c>
      <c r="G36" s="105">
        <f>G37</f>
        <v>0</v>
      </c>
      <c r="H36" s="105">
        <f>H37</f>
        <v>0</v>
      </c>
      <c r="I36" s="10"/>
    </row>
    <row r="37" spans="1:9" ht="18.75">
      <c r="A37" s="96"/>
      <c r="B37" s="96"/>
      <c r="C37" s="78"/>
      <c r="D37" s="78"/>
      <c r="E37" s="78" t="s">
        <v>429</v>
      </c>
      <c r="F37" s="68" t="s">
        <v>431</v>
      </c>
      <c r="G37" s="105">
        <f>'6 (2018-2019)'!E37</f>
        <v>0</v>
      </c>
      <c r="H37" s="105">
        <f>'6 (2018-2019)'!F37</f>
        <v>0</v>
      </c>
      <c r="I37" s="10"/>
    </row>
    <row r="38" spans="1:9" ht="18.75">
      <c r="A38" s="96"/>
      <c r="B38" s="96"/>
      <c r="C38" s="78"/>
      <c r="D38" s="78" t="s">
        <v>105</v>
      </c>
      <c r="E38" s="78"/>
      <c r="F38" s="34" t="s">
        <v>352</v>
      </c>
      <c r="G38" s="105">
        <f>G39</f>
        <v>2.8</v>
      </c>
      <c r="H38" s="105">
        <f>H39</f>
        <v>2.8</v>
      </c>
      <c r="I38" s="10"/>
    </row>
    <row r="39" spans="1:9" ht="18.75">
      <c r="A39" s="96"/>
      <c r="B39" s="96"/>
      <c r="C39" s="78"/>
      <c r="D39" s="78"/>
      <c r="E39" s="78" t="s">
        <v>358</v>
      </c>
      <c r="F39" s="68" t="s">
        <v>394</v>
      </c>
      <c r="G39" s="105">
        <f>G40</f>
        <v>2.8</v>
      </c>
      <c r="H39" s="105">
        <f>H40</f>
        <v>2.8</v>
      </c>
      <c r="I39" s="10"/>
    </row>
    <row r="40" spans="1:9" ht="18.75">
      <c r="A40" s="96"/>
      <c r="B40" s="96"/>
      <c r="C40" s="78"/>
      <c r="D40" s="78"/>
      <c r="E40" s="78" t="s">
        <v>359</v>
      </c>
      <c r="F40" s="68" t="s">
        <v>395</v>
      </c>
      <c r="G40" s="105">
        <f>'6 (2018-2019)'!E40</f>
        <v>2.8</v>
      </c>
      <c r="H40" s="105">
        <f>'6 (2018-2019)'!F40</f>
        <v>2.8</v>
      </c>
      <c r="I40" s="10"/>
    </row>
    <row r="41" spans="1:9" ht="19.5">
      <c r="A41" s="96"/>
      <c r="B41" s="96"/>
      <c r="C41" s="78" t="s">
        <v>348</v>
      </c>
      <c r="D41" s="78"/>
      <c r="E41" s="78"/>
      <c r="F41" s="68" t="s">
        <v>264</v>
      </c>
      <c r="G41" s="104">
        <f>G42+G53</f>
        <v>200</v>
      </c>
      <c r="H41" s="104">
        <f>H42+H53</f>
        <v>100</v>
      </c>
      <c r="I41" s="10"/>
    </row>
    <row r="42" spans="1:9" ht="37.5">
      <c r="A42" s="96"/>
      <c r="B42" s="96"/>
      <c r="C42" s="78"/>
      <c r="D42" s="78" t="s">
        <v>409</v>
      </c>
      <c r="E42" s="78"/>
      <c r="F42" s="69" t="s">
        <v>410</v>
      </c>
      <c r="G42" s="105">
        <f>G43+G47</f>
        <v>100</v>
      </c>
      <c r="H42" s="105">
        <f>H43+H47</f>
        <v>100</v>
      </c>
      <c r="I42" s="10"/>
    </row>
    <row r="43" spans="1:9" ht="18.75">
      <c r="A43" s="96"/>
      <c r="B43" s="96"/>
      <c r="C43" s="78"/>
      <c r="D43" s="78" t="s">
        <v>412</v>
      </c>
      <c r="E43" s="78"/>
      <c r="F43" s="68" t="s">
        <v>411</v>
      </c>
      <c r="G43" s="108">
        <f aca="true" t="shared" si="0" ref="G43:H45">G44</f>
        <v>0</v>
      </c>
      <c r="H43" s="108">
        <f t="shared" si="0"/>
        <v>0</v>
      </c>
      <c r="I43" s="10"/>
    </row>
    <row r="44" spans="1:9" ht="18.75">
      <c r="A44" s="96"/>
      <c r="B44" s="96"/>
      <c r="C44" s="78"/>
      <c r="D44" s="78" t="s">
        <v>443</v>
      </c>
      <c r="E44" s="78"/>
      <c r="F44" s="68" t="s">
        <v>81</v>
      </c>
      <c r="G44" s="108">
        <f t="shared" si="0"/>
        <v>0</v>
      </c>
      <c r="H44" s="108">
        <f t="shared" si="0"/>
        <v>0</v>
      </c>
      <c r="I44" s="10"/>
    </row>
    <row r="45" spans="1:9" ht="21" customHeight="1">
      <c r="A45" s="96"/>
      <c r="B45" s="96"/>
      <c r="C45" s="78"/>
      <c r="D45" s="97"/>
      <c r="E45" s="78" t="s">
        <v>358</v>
      </c>
      <c r="F45" s="69" t="s">
        <v>394</v>
      </c>
      <c r="G45" s="108">
        <f t="shared" si="0"/>
        <v>0</v>
      </c>
      <c r="H45" s="108">
        <f t="shared" si="0"/>
        <v>0</v>
      </c>
      <c r="I45" s="10"/>
    </row>
    <row r="46" spans="1:9" ht="19.5" customHeight="1">
      <c r="A46" s="96"/>
      <c r="B46" s="96"/>
      <c r="C46" s="78"/>
      <c r="D46" s="97"/>
      <c r="E46" s="78" t="s">
        <v>359</v>
      </c>
      <c r="F46" s="69" t="s">
        <v>395</v>
      </c>
      <c r="G46" s="108">
        <f>'6 (2018-2019)'!E46</f>
        <v>0</v>
      </c>
      <c r="H46" s="108">
        <f>'6 (2018-2019)'!F46</f>
        <v>0</v>
      </c>
      <c r="I46" s="10"/>
    </row>
    <row r="47" spans="1:9" ht="19.5" customHeight="1">
      <c r="A47" s="96"/>
      <c r="B47" s="96"/>
      <c r="C47" s="78"/>
      <c r="D47" s="78" t="s">
        <v>79</v>
      </c>
      <c r="E47" s="78"/>
      <c r="F47" s="68" t="s">
        <v>80</v>
      </c>
      <c r="G47" s="108">
        <f>G48</f>
        <v>100</v>
      </c>
      <c r="H47" s="108">
        <f>H48</f>
        <v>100</v>
      </c>
      <c r="I47" s="10"/>
    </row>
    <row r="48" spans="1:9" ht="19.5" customHeight="1">
      <c r="A48" s="96"/>
      <c r="B48" s="96"/>
      <c r="C48" s="78"/>
      <c r="D48" s="78" t="s">
        <v>444</v>
      </c>
      <c r="E48" s="78"/>
      <c r="F48" s="68" t="s">
        <v>82</v>
      </c>
      <c r="G48" s="108">
        <f>G49+G51</f>
        <v>100</v>
      </c>
      <c r="H48" s="108">
        <f>H49+H51</f>
        <v>100</v>
      </c>
      <c r="I48" s="10"/>
    </row>
    <row r="49" spans="1:9" ht="24" customHeight="1">
      <c r="A49" s="96"/>
      <c r="B49" s="96"/>
      <c r="C49" s="78"/>
      <c r="D49" s="97"/>
      <c r="E49" s="78" t="s">
        <v>358</v>
      </c>
      <c r="F49" s="69" t="s">
        <v>394</v>
      </c>
      <c r="G49" s="108">
        <f>G50</f>
        <v>100</v>
      </c>
      <c r="H49" s="108">
        <f>H50</f>
        <v>100</v>
      </c>
      <c r="I49" s="10"/>
    </row>
    <row r="50" spans="1:9" ht="22.5" customHeight="1">
      <c r="A50" s="96"/>
      <c r="B50" s="96"/>
      <c r="C50" s="78"/>
      <c r="D50" s="97"/>
      <c r="E50" s="78" t="s">
        <v>359</v>
      </c>
      <c r="F50" s="69" t="s">
        <v>395</v>
      </c>
      <c r="G50" s="108">
        <f>'6 (2018-2019)'!E50</f>
        <v>100</v>
      </c>
      <c r="H50" s="108">
        <f>'6 (2018-2019)'!F50</f>
        <v>100</v>
      </c>
      <c r="I50" s="10"/>
    </row>
    <row r="51" spans="1:9" ht="21.75" customHeight="1">
      <c r="A51" s="96"/>
      <c r="B51" s="96"/>
      <c r="C51" s="78"/>
      <c r="D51" s="97"/>
      <c r="E51" s="82" t="s">
        <v>360</v>
      </c>
      <c r="F51" s="73" t="s">
        <v>361</v>
      </c>
      <c r="G51" s="108">
        <f>G52</f>
        <v>0</v>
      </c>
      <c r="H51" s="108">
        <f>H52</f>
        <v>0</v>
      </c>
      <c r="I51" s="10"/>
    </row>
    <row r="52" spans="1:9" ht="20.25" customHeight="1">
      <c r="A52" s="96"/>
      <c r="B52" s="96"/>
      <c r="C52" s="78"/>
      <c r="D52" s="97"/>
      <c r="E52" s="82" t="s">
        <v>362</v>
      </c>
      <c r="F52" s="74" t="s">
        <v>396</v>
      </c>
      <c r="G52" s="108">
        <f>'6 (2018-2019)'!E52</f>
        <v>0</v>
      </c>
      <c r="H52" s="108">
        <f>'6 (2018-2019)'!F52</f>
        <v>0</v>
      </c>
      <c r="I52" s="10"/>
    </row>
    <row r="53" spans="1:9" ht="21" customHeight="1">
      <c r="A53" s="96"/>
      <c r="B53" s="96"/>
      <c r="C53" s="78"/>
      <c r="D53" s="78" t="s">
        <v>413</v>
      </c>
      <c r="E53" s="78"/>
      <c r="F53" s="68" t="s">
        <v>414</v>
      </c>
      <c r="G53" s="108">
        <f>G54</f>
        <v>100</v>
      </c>
      <c r="H53" s="108">
        <f>H54</f>
        <v>0</v>
      </c>
      <c r="I53" s="10"/>
    </row>
    <row r="54" spans="1:9" ht="23.25" customHeight="1">
      <c r="A54" s="96"/>
      <c r="B54" s="96"/>
      <c r="C54" s="78"/>
      <c r="D54" s="78" t="s">
        <v>442</v>
      </c>
      <c r="E54" s="78"/>
      <c r="F54" s="147" t="s">
        <v>265</v>
      </c>
      <c r="G54" s="108">
        <f>5!E54</f>
        <v>100</v>
      </c>
      <c r="H54" s="108">
        <f>5!F54</f>
        <v>0</v>
      </c>
      <c r="I54" s="10"/>
    </row>
    <row r="55" spans="1:9" ht="21" customHeight="1">
      <c r="A55" s="96"/>
      <c r="B55" s="96"/>
      <c r="C55" s="78"/>
      <c r="D55" s="78"/>
      <c r="E55" s="78" t="s">
        <v>358</v>
      </c>
      <c r="F55" s="69" t="s">
        <v>394</v>
      </c>
      <c r="G55" s="108">
        <f>G56</f>
        <v>80</v>
      </c>
      <c r="H55" s="108">
        <f>H56</f>
        <v>80</v>
      </c>
      <c r="I55" s="10"/>
    </row>
    <row r="56" spans="1:9" ht="21" customHeight="1">
      <c r="A56" s="96"/>
      <c r="B56" s="96"/>
      <c r="C56" s="78"/>
      <c r="D56" s="78"/>
      <c r="E56" s="78" t="s">
        <v>359</v>
      </c>
      <c r="F56" s="69" t="s">
        <v>395</v>
      </c>
      <c r="G56" s="108">
        <f>'6 (2018-2019)'!E56</f>
        <v>80</v>
      </c>
      <c r="H56" s="108">
        <f>'6 (2018-2019)'!F56</f>
        <v>80</v>
      </c>
      <c r="I56" s="10"/>
    </row>
    <row r="57" spans="1:9" ht="21.75" customHeight="1">
      <c r="A57" s="96"/>
      <c r="B57" s="96"/>
      <c r="C57" s="78"/>
      <c r="D57" s="97"/>
      <c r="E57" s="82" t="s">
        <v>360</v>
      </c>
      <c r="F57" s="73" t="s">
        <v>361</v>
      </c>
      <c r="G57" s="108">
        <f>G58</f>
        <v>20</v>
      </c>
      <c r="H57" s="108">
        <f>H58</f>
        <v>20</v>
      </c>
      <c r="I57" s="10"/>
    </row>
    <row r="58" spans="1:9" ht="21" customHeight="1">
      <c r="A58" s="96"/>
      <c r="B58" s="96"/>
      <c r="C58" s="78"/>
      <c r="D58" s="97"/>
      <c r="E58" s="82" t="s">
        <v>362</v>
      </c>
      <c r="F58" s="74" t="s">
        <v>396</v>
      </c>
      <c r="G58" s="108">
        <f>'6 (2018-2019)'!E58</f>
        <v>20</v>
      </c>
      <c r="H58" s="108">
        <f>'6 (2018-2019)'!F58</f>
        <v>20</v>
      </c>
      <c r="I58" s="10"/>
    </row>
    <row r="59" spans="1:9" ht="18.75">
      <c r="A59" s="96"/>
      <c r="B59" s="98" t="s">
        <v>266</v>
      </c>
      <c r="C59" s="78"/>
      <c r="D59" s="78"/>
      <c r="E59" s="78"/>
      <c r="F59" s="93" t="s">
        <v>267</v>
      </c>
      <c r="G59" s="107">
        <f>G60</f>
        <v>61.3</v>
      </c>
      <c r="H59" s="107">
        <f>H60</f>
        <v>61.3</v>
      </c>
      <c r="I59" s="10"/>
    </row>
    <row r="60" spans="1:9" ht="19.5">
      <c r="A60" s="96"/>
      <c r="B60" s="96"/>
      <c r="C60" s="78" t="s">
        <v>263</v>
      </c>
      <c r="D60" s="78"/>
      <c r="E60" s="78"/>
      <c r="F60" s="69" t="s">
        <v>268</v>
      </c>
      <c r="G60" s="104">
        <f>G61+G66</f>
        <v>61.3</v>
      </c>
      <c r="H60" s="104">
        <f>H61+H66</f>
        <v>61.3</v>
      </c>
      <c r="I60" s="10"/>
    </row>
    <row r="61" spans="1:9" ht="37.5">
      <c r="A61" s="96"/>
      <c r="B61" s="96"/>
      <c r="C61" s="78"/>
      <c r="D61" s="78" t="s">
        <v>416</v>
      </c>
      <c r="E61" s="78"/>
      <c r="F61" s="69" t="s">
        <v>415</v>
      </c>
      <c r="G61" s="105">
        <f>G62</f>
        <v>60</v>
      </c>
      <c r="H61" s="105">
        <f>H62</f>
        <v>60</v>
      </c>
      <c r="I61" s="10"/>
    </row>
    <row r="62" spans="1:9" ht="27" customHeight="1">
      <c r="A62" s="96"/>
      <c r="B62" s="96"/>
      <c r="C62" s="78"/>
      <c r="D62" s="78" t="s">
        <v>417</v>
      </c>
      <c r="E62" s="78"/>
      <c r="F62" s="69" t="s">
        <v>83</v>
      </c>
      <c r="G62" s="105">
        <f>G64</f>
        <v>60</v>
      </c>
      <c r="H62" s="105">
        <f>H64</f>
        <v>60</v>
      </c>
      <c r="I62" s="10"/>
    </row>
    <row r="63" spans="1:9" ht="27" customHeight="1">
      <c r="A63" s="96"/>
      <c r="B63" s="96"/>
      <c r="C63" s="78"/>
      <c r="D63" s="78" t="s">
        <v>445</v>
      </c>
      <c r="E63" s="78"/>
      <c r="F63" s="69" t="s">
        <v>418</v>
      </c>
      <c r="G63" s="105">
        <f>G65</f>
        <v>60</v>
      </c>
      <c r="H63" s="105">
        <f>H65</f>
        <v>60</v>
      </c>
      <c r="I63" s="10"/>
    </row>
    <row r="64" spans="1:9" ht="21" customHeight="1">
      <c r="A64" s="96"/>
      <c r="B64" s="96"/>
      <c r="C64" s="78"/>
      <c r="D64" s="78"/>
      <c r="E64" s="78" t="s">
        <v>358</v>
      </c>
      <c r="F64" s="69" t="s">
        <v>394</v>
      </c>
      <c r="G64" s="105">
        <f>G65</f>
        <v>60</v>
      </c>
      <c r="H64" s="105">
        <f>H65</f>
        <v>60</v>
      </c>
      <c r="I64" s="10"/>
    </row>
    <row r="65" spans="1:9" ht="21.75" customHeight="1">
      <c r="A65" s="96"/>
      <c r="B65" s="96"/>
      <c r="C65" s="78"/>
      <c r="D65" s="78"/>
      <c r="E65" s="78" t="s">
        <v>359</v>
      </c>
      <c r="F65" s="69" t="s">
        <v>395</v>
      </c>
      <c r="G65" s="108">
        <f>'6 (2018-2019)'!E65</f>
        <v>60</v>
      </c>
      <c r="H65" s="108">
        <f>'6 (2018-2019)'!F65</f>
        <v>60</v>
      </c>
      <c r="I65" s="10"/>
    </row>
    <row r="66" spans="1:9" ht="37.5">
      <c r="A66" s="96"/>
      <c r="B66" s="96"/>
      <c r="C66" s="78"/>
      <c r="D66" s="78" t="s">
        <v>474</v>
      </c>
      <c r="E66" s="78"/>
      <c r="F66" s="34" t="s">
        <v>475</v>
      </c>
      <c r="G66" s="105">
        <f>G67</f>
        <v>1.3</v>
      </c>
      <c r="H66" s="105">
        <f>H67</f>
        <v>1.3</v>
      </c>
      <c r="I66" s="10"/>
    </row>
    <row r="67" spans="1:9" ht="18.75">
      <c r="A67" s="96"/>
      <c r="B67" s="96"/>
      <c r="C67" s="78"/>
      <c r="D67" s="78"/>
      <c r="E67" s="78" t="s">
        <v>358</v>
      </c>
      <c r="F67" s="68" t="s">
        <v>394</v>
      </c>
      <c r="G67" s="105">
        <f>G68</f>
        <v>1.3</v>
      </c>
      <c r="H67" s="105">
        <f>H68</f>
        <v>1.3</v>
      </c>
      <c r="I67" s="10"/>
    </row>
    <row r="68" spans="1:9" ht="18.75">
      <c r="A68" s="96"/>
      <c r="B68" s="96"/>
      <c r="C68" s="78"/>
      <c r="D68" s="78"/>
      <c r="E68" s="78" t="s">
        <v>359</v>
      </c>
      <c r="F68" s="68" t="s">
        <v>395</v>
      </c>
      <c r="G68" s="105">
        <f>'6 (2018-2019)'!E68</f>
        <v>1.3</v>
      </c>
      <c r="H68" s="105">
        <f>'6 (2018-2019)'!F68</f>
        <v>1.3</v>
      </c>
      <c r="I68" s="10"/>
    </row>
    <row r="69" spans="1:9" ht="19.5">
      <c r="A69" s="96"/>
      <c r="B69" s="96"/>
      <c r="C69" s="78" t="s">
        <v>348</v>
      </c>
      <c r="D69" s="78"/>
      <c r="E69" s="78"/>
      <c r="F69" s="68" t="s">
        <v>264</v>
      </c>
      <c r="G69" s="104">
        <f>G70+G81</f>
        <v>3933.76</v>
      </c>
      <c r="H69" s="104">
        <f>H70+H81</f>
        <v>4558.98</v>
      </c>
      <c r="I69" s="10"/>
    </row>
    <row r="70" spans="1:9" ht="18.75">
      <c r="A70" s="96"/>
      <c r="B70" s="98" t="s">
        <v>261</v>
      </c>
      <c r="C70" s="78"/>
      <c r="D70" s="78"/>
      <c r="E70" s="78"/>
      <c r="F70" s="92" t="s">
        <v>269</v>
      </c>
      <c r="G70" s="107">
        <f>G71+G76</f>
        <v>2566.88</v>
      </c>
      <c r="H70" s="107">
        <f>H71+H76</f>
        <v>2879.49</v>
      </c>
      <c r="I70" s="10"/>
    </row>
    <row r="71" spans="1:9" ht="19.5">
      <c r="A71" s="96"/>
      <c r="B71" s="96"/>
      <c r="C71" s="78" t="s">
        <v>270</v>
      </c>
      <c r="D71" s="78"/>
      <c r="E71" s="78"/>
      <c r="F71" s="68" t="s">
        <v>271</v>
      </c>
      <c r="G71" s="104">
        <f aca="true" t="shared" si="1" ref="G71:H74">G72</f>
        <v>600</v>
      </c>
      <c r="H71" s="104">
        <f t="shared" si="1"/>
        <v>600</v>
      </c>
      <c r="I71" s="10"/>
    </row>
    <row r="72" spans="1:9" ht="37.5">
      <c r="A72" s="96"/>
      <c r="B72" s="96"/>
      <c r="C72" s="78"/>
      <c r="D72" s="78" t="s">
        <v>85</v>
      </c>
      <c r="E72" s="78"/>
      <c r="F72" s="68" t="s">
        <v>84</v>
      </c>
      <c r="G72" s="105">
        <f t="shared" si="1"/>
        <v>600</v>
      </c>
      <c r="H72" s="105">
        <f t="shared" si="1"/>
        <v>600</v>
      </c>
      <c r="I72" s="10"/>
    </row>
    <row r="73" spans="1:9" ht="37.5" customHeight="1">
      <c r="A73" s="96"/>
      <c r="B73" s="96"/>
      <c r="C73" s="78"/>
      <c r="D73" s="78" t="s">
        <v>86</v>
      </c>
      <c r="E73" s="78"/>
      <c r="F73" s="68" t="s">
        <v>377</v>
      </c>
      <c r="G73" s="105">
        <f t="shared" si="1"/>
        <v>600</v>
      </c>
      <c r="H73" s="105">
        <f t="shared" si="1"/>
        <v>600</v>
      </c>
      <c r="I73" s="10"/>
    </row>
    <row r="74" spans="1:9" ht="18.75">
      <c r="A74" s="96"/>
      <c r="B74" s="96"/>
      <c r="C74" s="78"/>
      <c r="D74" s="78"/>
      <c r="E74" s="82" t="s">
        <v>360</v>
      </c>
      <c r="F74" s="73" t="s">
        <v>361</v>
      </c>
      <c r="G74" s="105">
        <f t="shared" si="1"/>
        <v>600</v>
      </c>
      <c r="H74" s="105">
        <f t="shared" si="1"/>
        <v>600</v>
      </c>
      <c r="I74" s="10"/>
    </row>
    <row r="75" spans="1:9" ht="37.5">
      <c r="A75" s="96"/>
      <c r="B75" s="96"/>
      <c r="C75" s="78"/>
      <c r="D75" s="78"/>
      <c r="E75" s="78" t="s">
        <v>364</v>
      </c>
      <c r="F75" s="70" t="s">
        <v>397</v>
      </c>
      <c r="G75" s="108">
        <f>'6 (2018-2019)'!E74</f>
        <v>600</v>
      </c>
      <c r="H75" s="108">
        <f>'6 (2018-2019)'!F74</f>
        <v>600</v>
      </c>
      <c r="I75" s="10"/>
    </row>
    <row r="76" spans="1:9" ht="20.25" customHeight="1">
      <c r="A76" s="96"/>
      <c r="B76" s="96"/>
      <c r="C76" s="78" t="s">
        <v>371</v>
      </c>
      <c r="D76" s="78"/>
      <c r="E76" s="78"/>
      <c r="F76" s="69" t="s">
        <v>365</v>
      </c>
      <c r="G76" s="104">
        <f>G77+G85</f>
        <v>1966.88</v>
      </c>
      <c r="H76" s="104">
        <f>H77+H85</f>
        <v>2279.49</v>
      </c>
      <c r="I76" s="12"/>
    </row>
    <row r="77" spans="1:9" ht="37.5">
      <c r="A77" s="96"/>
      <c r="B77" s="96"/>
      <c r="C77" s="78"/>
      <c r="D77" s="82" t="s">
        <v>420</v>
      </c>
      <c r="E77" s="82"/>
      <c r="F77" s="74" t="s">
        <v>419</v>
      </c>
      <c r="G77" s="105">
        <f>G78</f>
        <v>1966.88</v>
      </c>
      <c r="H77" s="105">
        <f>H78</f>
        <v>2279.49</v>
      </c>
      <c r="I77" s="12"/>
    </row>
    <row r="78" spans="1:9" ht="18.75">
      <c r="A78" s="96"/>
      <c r="B78" s="96"/>
      <c r="C78" s="78"/>
      <c r="D78" s="83" t="s">
        <v>422</v>
      </c>
      <c r="E78" s="83"/>
      <c r="F78" s="74" t="s">
        <v>421</v>
      </c>
      <c r="G78" s="105">
        <f>G79+G82</f>
        <v>1966.88</v>
      </c>
      <c r="H78" s="105">
        <f>H79+H82</f>
        <v>2279.49</v>
      </c>
      <c r="I78" s="12"/>
    </row>
    <row r="79" spans="1:9" ht="18.75">
      <c r="A79" s="96"/>
      <c r="B79" s="96"/>
      <c r="C79" s="78"/>
      <c r="D79" s="83" t="s">
        <v>446</v>
      </c>
      <c r="E79" s="83"/>
      <c r="F79" s="74" t="s">
        <v>0</v>
      </c>
      <c r="G79" s="105">
        <f>G81</f>
        <v>1366.88</v>
      </c>
      <c r="H79" s="105">
        <f>H81</f>
        <v>1679.49</v>
      </c>
      <c r="I79" s="12"/>
    </row>
    <row r="80" spans="1:9" ht="18.75">
      <c r="A80" s="96"/>
      <c r="B80" s="96"/>
      <c r="C80" s="78"/>
      <c r="D80" s="83"/>
      <c r="E80" s="78" t="s">
        <v>358</v>
      </c>
      <c r="F80" s="69" t="s">
        <v>394</v>
      </c>
      <c r="G80" s="105">
        <f>G81</f>
        <v>1366.88</v>
      </c>
      <c r="H80" s="105">
        <f>H81</f>
        <v>1679.49</v>
      </c>
      <c r="I80" s="12"/>
    </row>
    <row r="81" spans="1:9" ht="18.75">
      <c r="A81" s="96"/>
      <c r="B81" s="96"/>
      <c r="C81" s="78"/>
      <c r="D81" s="83"/>
      <c r="E81" s="78" t="s">
        <v>359</v>
      </c>
      <c r="F81" s="69" t="s">
        <v>395</v>
      </c>
      <c r="G81" s="105">
        <f>'6 (2018-2019)'!E80</f>
        <v>1366.88</v>
      </c>
      <c r="H81" s="105">
        <f>'6 (2018-2019)'!F80</f>
        <v>1679.49</v>
      </c>
      <c r="I81" s="12"/>
    </row>
    <row r="82" spans="1:9" ht="16.5" customHeight="1">
      <c r="A82" s="96"/>
      <c r="B82" s="96"/>
      <c r="C82" s="78"/>
      <c r="D82" s="202" t="s">
        <v>447</v>
      </c>
      <c r="E82" s="83"/>
      <c r="F82" s="34" t="s">
        <v>87</v>
      </c>
      <c r="G82" s="105">
        <f>G83</f>
        <v>600</v>
      </c>
      <c r="H82" s="105">
        <f>H83</f>
        <v>600</v>
      </c>
      <c r="I82" s="12"/>
    </row>
    <row r="83" spans="1:9" ht="18.75">
      <c r="A83" s="96"/>
      <c r="B83" s="96"/>
      <c r="C83" s="78"/>
      <c r="D83" s="83"/>
      <c r="E83" s="78" t="s">
        <v>358</v>
      </c>
      <c r="F83" s="69" t="s">
        <v>394</v>
      </c>
      <c r="G83" s="105">
        <f>G84</f>
        <v>600</v>
      </c>
      <c r="H83" s="105">
        <f>H84</f>
        <v>600</v>
      </c>
      <c r="I83" s="12"/>
    </row>
    <row r="84" spans="1:9" ht="18" customHeight="1">
      <c r="A84" s="96"/>
      <c r="B84" s="96"/>
      <c r="C84" s="78"/>
      <c r="D84" s="83"/>
      <c r="E84" s="78" t="s">
        <v>359</v>
      </c>
      <c r="F84" s="69" t="s">
        <v>395</v>
      </c>
      <c r="G84" s="105">
        <f>'6 (2018-2019)'!E83</f>
        <v>600</v>
      </c>
      <c r="H84" s="105">
        <f>'6 (2018-2019)'!F83</f>
        <v>600</v>
      </c>
      <c r="I84" s="12"/>
    </row>
    <row r="85" spans="1:9" ht="18.75">
      <c r="A85" s="96"/>
      <c r="B85" s="96"/>
      <c r="C85" s="78"/>
      <c r="D85" s="97" t="s">
        <v>457</v>
      </c>
      <c r="E85" s="82"/>
      <c r="F85" s="34" t="s">
        <v>460</v>
      </c>
      <c r="G85" s="105">
        <f aca="true" t="shared" si="2" ref="G85:H87">G86</f>
        <v>0</v>
      </c>
      <c r="H85" s="105">
        <f t="shared" si="2"/>
        <v>0</v>
      </c>
      <c r="I85" s="12"/>
    </row>
    <row r="86" spans="1:9" ht="18.75">
      <c r="A86" s="96"/>
      <c r="B86" s="96"/>
      <c r="C86" s="78"/>
      <c r="D86" s="202" t="s">
        <v>459</v>
      </c>
      <c r="E86" s="83"/>
      <c r="F86" s="34" t="s">
        <v>458</v>
      </c>
      <c r="G86" s="105">
        <f t="shared" si="2"/>
        <v>0</v>
      </c>
      <c r="H86" s="105">
        <f t="shared" si="2"/>
        <v>0</v>
      </c>
      <c r="I86" s="12"/>
    </row>
    <row r="87" spans="1:9" ht="18.75">
      <c r="A87" s="96"/>
      <c r="B87" s="96"/>
      <c r="C87" s="78"/>
      <c r="D87" s="83"/>
      <c r="E87" s="78" t="s">
        <v>358</v>
      </c>
      <c r="F87" s="69" t="s">
        <v>394</v>
      </c>
      <c r="G87" s="105">
        <f t="shared" si="2"/>
        <v>0</v>
      </c>
      <c r="H87" s="105">
        <f t="shared" si="2"/>
        <v>0</v>
      </c>
      <c r="I87" s="12"/>
    </row>
    <row r="88" spans="1:9" ht="18.75">
      <c r="A88" s="96"/>
      <c r="B88" s="96"/>
      <c r="C88" s="78"/>
      <c r="D88" s="83"/>
      <c r="E88" s="78" t="s">
        <v>359</v>
      </c>
      <c r="F88" s="69" t="s">
        <v>395</v>
      </c>
      <c r="G88" s="105">
        <f>'6 (2018-2019)'!E87</f>
        <v>0</v>
      </c>
      <c r="H88" s="105">
        <f>'6 (2018-2019)'!F87</f>
        <v>0</v>
      </c>
      <c r="I88" s="12"/>
    </row>
    <row r="89" spans="1:9" ht="21.75" customHeight="1">
      <c r="A89" s="96"/>
      <c r="B89" s="95" t="s">
        <v>272</v>
      </c>
      <c r="C89" s="78"/>
      <c r="D89" s="78"/>
      <c r="E89" s="78"/>
      <c r="F89" s="92" t="s">
        <v>273</v>
      </c>
      <c r="G89" s="107">
        <f>G90+G96+G106</f>
        <v>4058</v>
      </c>
      <c r="H89" s="107">
        <f>H90+H96+H106</f>
        <v>3283</v>
      </c>
      <c r="I89" s="12"/>
    </row>
    <row r="90" spans="1:9" ht="21" customHeight="1">
      <c r="A90" s="96"/>
      <c r="B90" s="96"/>
      <c r="C90" s="78" t="s">
        <v>254</v>
      </c>
      <c r="D90" s="78"/>
      <c r="E90" s="78"/>
      <c r="F90" s="68" t="s">
        <v>91</v>
      </c>
      <c r="G90" s="104">
        <f>G91</f>
        <v>53</v>
      </c>
      <c r="H90" s="104">
        <f>H91</f>
        <v>53</v>
      </c>
      <c r="I90" s="12"/>
    </row>
    <row r="91" spans="1:9" ht="37.5">
      <c r="A91" s="96"/>
      <c r="B91" s="96"/>
      <c r="C91" s="78"/>
      <c r="D91" s="97" t="s">
        <v>420</v>
      </c>
      <c r="E91" s="78"/>
      <c r="F91" s="34" t="s">
        <v>419</v>
      </c>
      <c r="G91" s="105">
        <f>G92</f>
        <v>53</v>
      </c>
      <c r="H91" s="105">
        <f>H92</f>
        <v>53</v>
      </c>
      <c r="I91" s="12"/>
    </row>
    <row r="92" spans="1:9" ht="18.75">
      <c r="A92" s="96"/>
      <c r="B92" s="96"/>
      <c r="C92" s="78"/>
      <c r="D92" s="78" t="s">
        <v>94</v>
      </c>
      <c r="E92" s="78"/>
      <c r="F92" s="68" t="s">
        <v>93</v>
      </c>
      <c r="G92" s="105">
        <f>G94</f>
        <v>53</v>
      </c>
      <c r="H92" s="105">
        <f>H94</f>
        <v>53</v>
      </c>
      <c r="I92" s="12"/>
    </row>
    <row r="93" spans="1:9" ht="18.75">
      <c r="A93" s="96"/>
      <c r="B93" s="96"/>
      <c r="C93" s="78"/>
      <c r="D93" s="78" t="s">
        <v>448</v>
      </c>
      <c r="E93" s="78"/>
      <c r="F93" s="68" t="s">
        <v>95</v>
      </c>
      <c r="G93" s="105">
        <f>G95</f>
        <v>53</v>
      </c>
      <c r="H93" s="105">
        <f>H95</f>
        <v>53</v>
      </c>
      <c r="I93" s="12"/>
    </row>
    <row r="94" spans="1:9" ht="16.5" customHeight="1">
      <c r="A94" s="96"/>
      <c r="B94" s="96"/>
      <c r="C94" s="78"/>
      <c r="D94" s="78"/>
      <c r="E94" s="78" t="s">
        <v>358</v>
      </c>
      <c r="F94" s="68" t="s">
        <v>394</v>
      </c>
      <c r="G94" s="105">
        <f>G95</f>
        <v>53</v>
      </c>
      <c r="H94" s="105">
        <f>H95</f>
        <v>53</v>
      </c>
      <c r="I94" s="12"/>
    </row>
    <row r="95" spans="1:9" ht="18.75">
      <c r="A95" s="96"/>
      <c r="B95" s="96"/>
      <c r="C95" s="78"/>
      <c r="D95" s="78"/>
      <c r="E95" s="78" t="s">
        <v>359</v>
      </c>
      <c r="F95" s="68" t="s">
        <v>395</v>
      </c>
      <c r="G95" s="105">
        <f>'6 (2018-2019)'!E94</f>
        <v>53</v>
      </c>
      <c r="H95" s="105">
        <f>'6 (2018-2019)'!F94</f>
        <v>53</v>
      </c>
      <c r="I95" s="12"/>
    </row>
    <row r="96" spans="1:9" ht="21" customHeight="1">
      <c r="A96" s="96"/>
      <c r="B96" s="96"/>
      <c r="C96" s="78" t="s">
        <v>256</v>
      </c>
      <c r="D96" s="78"/>
      <c r="E96" s="78"/>
      <c r="F96" s="69" t="s">
        <v>274</v>
      </c>
      <c r="G96" s="104">
        <f>G97+G102</f>
        <v>775</v>
      </c>
      <c r="H96" s="104">
        <f>H97+H102</f>
        <v>0</v>
      </c>
      <c r="I96" s="12"/>
    </row>
    <row r="97" spans="1:9" ht="51" customHeight="1">
      <c r="A97" s="96"/>
      <c r="B97" s="96"/>
      <c r="C97" s="78"/>
      <c r="D97" s="204" t="s">
        <v>433</v>
      </c>
      <c r="E97" s="205"/>
      <c r="F97" s="206" t="s">
        <v>434</v>
      </c>
      <c r="G97" s="105">
        <f>G98</f>
        <v>775</v>
      </c>
      <c r="H97" s="105">
        <f>H98</f>
        <v>0</v>
      </c>
      <c r="I97" s="12"/>
    </row>
    <row r="98" spans="1:9" ht="18.75">
      <c r="A98" s="96"/>
      <c r="B98" s="96"/>
      <c r="C98" s="78"/>
      <c r="D98" s="204" t="s">
        <v>435</v>
      </c>
      <c r="E98" s="201"/>
      <c r="F98" s="206" t="s">
        <v>436</v>
      </c>
      <c r="G98" s="105">
        <f>G100</f>
        <v>775</v>
      </c>
      <c r="H98" s="105">
        <f>H100</f>
        <v>0</v>
      </c>
      <c r="I98" s="12"/>
    </row>
    <row r="99" spans="1:9" ht="37.5">
      <c r="A99" s="96"/>
      <c r="B99" s="96"/>
      <c r="C99" s="78"/>
      <c r="D99" s="78" t="s">
        <v>437</v>
      </c>
      <c r="E99" s="78"/>
      <c r="F99" s="34" t="s">
        <v>520</v>
      </c>
      <c r="G99" s="105">
        <f>G100</f>
        <v>775</v>
      </c>
      <c r="H99" s="105">
        <f>H100</f>
        <v>0</v>
      </c>
      <c r="I99" s="12"/>
    </row>
    <row r="100" spans="1:9" ht="21.75" customHeight="1">
      <c r="A100" s="96"/>
      <c r="B100" s="96"/>
      <c r="C100" s="78"/>
      <c r="D100" s="78"/>
      <c r="E100" s="78" t="s">
        <v>259</v>
      </c>
      <c r="F100" s="34" t="s">
        <v>430</v>
      </c>
      <c r="G100" s="105">
        <f>G101</f>
        <v>775</v>
      </c>
      <c r="H100" s="105">
        <f>H101</f>
        <v>0</v>
      </c>
      <c r="I100" s="12"/>
    </row>
    <row r="101" spans="1:9" ht="21.75" customHeight="1">
      <c r="A101" s="96"/>
      <c r="B101" s="96"/>
      <c r="C101" s="78"/>
      <c r="D101" s="78"/>
      <c r="E101" s="78" t="s">
        <v>429</v>
      </c>
      <c r="F101" s="68" t="s">
        <v>431</v>
      </c>
      <c r="G101" s="105">
        <f>'6 (2018-2019)'!E100</f>
        <v>775</v>
      </c>
      <c r="H101" s="105">
        <f>'6 (2018-2019)'!F100</f>
        <v>0</v>
      </c>
      <c r="I101" s="12"/>
    </row>
    <row r="102" spans="1:9" ht="37.5">
      <c r="A102" s="96"/>
      <c r="B102" s="96"/>
      <c r="C102" s="78"/>
      <c r="D102" s="204" t="s">
        <v>461</v>
      </c>
      <c r="E102" s="205"/>
      <c r="F102" s="206" t="s">
        <v>463</v>
      </c>
      <c r="G102" s="105">
        <f>G104</f>
        <v>0</v>
      </c>
      <c r="H102" s="105">
        <f>H104</f>
        <v>0</v>
      </c>
      <c r="I102" s="12"/>
    </row>
    <row r="103" spans="1:9" ht="18.75">
      <c r="A103" s="96"/>
      <c r="B103" s="96"/>
      <c r="C103" s="78"/>
      <c r="D103" s="204" t="s">
        <v>462</v>
      </c>
      <c r="E103" s="201"/>
      <c r="F103" s="206" t="s">
        <v>464</v>
      </c>
      <c r="G103" s="105">
        <f>G104</f>
        <v>0</v>
      </c>
      <c r="H103" s="105">
        <f>H104</f>
        <v>0</v>
      </c>
      <c r="I103" s="12"/>
    </row>
    <row r="104" spans="1:9" ht="21.75" customHeight="1">
      <c r="A104" s="96"/>
      <c r="B104" s="96"/>
      <c r="C104" s="78"/>
      <c r="D104" s="83"/>
      <c r="E104" s="78" t="s">
        <v>358</v>
      </c>
      <c r="F104" s="69" t="s">
        <v>394</v>
      </c>
      <c r="G104" s="105">
        <f>G105</f>
        <v>0</v>
      </c>
      <c r="H104" s="105">
        <f>H105</f>
        <v>0</v>
      </c>
      <c r="I104" s="12"/>
    </row>
    <row r="105" spans="1:9" ht="21.75" customHeight="1">
      <c r="A105" s="96"/>
      <c r="B105" s="96"/>
      <c r="C105" s="78"/>
      <c r="D105" s="83"/>
      <c r="E105" s="78" t="s">
        <v>359</v>
      </c>
      <c r="F105" s="69" t="s">
        <v>395</v>
      </c>
      <c r="G105" s="105">
        <f>'6 (2018-2019)'!E104</f>
        <v>0</v>
      </c>
      <c r="H105" s="105">
        <f>'6 (2018-2019)'!F104</f>
        <v>0</v>
      </c>
      <c r="I105" s="12"/>
    </row>
    <row r="106" spans="1:9" ht="19.5" customHeight="1">
      <c r="A106" s="96"/>
      <c r="B106" s="96"/>
      <c r="C106" s="78" t="s">
        <v>266</v>
      </c>
      <c r="D106" s="78"/>
      <c r="E106" s="78"/>
      <c r="F106" s="69" t="s">
        <v>275</v>
      </c>
      <c r="G106" s="104">
        <f>G108+G124</f>
        <v>3230</v>
      </c>
      <c r="H106" s="104">
        <f>H108+H124</f>
        <v>3230</v>
      </c>
      <c r="I106" s="12"/>
    </row>
    <row r="107" spans="1:9" ht="37.5">
      <c r="A107" s="96"/>
      <c r="B107" s="96"/>
      <c r="C107" s="78"/>
      <c r="D107" s="82" t="s">
        <v>420</v>
      </c>
      <c r="E107" s="78"/>
      <c r="F107" s="74" t="s">
        <v>419</v>
      </c>
      <c r="G107" s="105">
        <f>G108</f>
        <v>3230</v>
      </c>
      <c r="H107" s="105">
        <f>H108</f>
        <v>3230</v>
      </c>
      <c r="I107" s="11"/>
    </row>
    <row r="108" spans="1:9" ht="20.25" customHeight="1">
      <c r="A108" s="96"/>
      <c r="B108" s="96"/>
      <c r="C108" s="78"/>
      <c r="D108" s="78" t="s">
        <v>2</v>
      </c>
      <c r="E108" s="78"/>
      <c r="F108" s="34" t="s">
        <v>1</v>
      </c>
      <c r="G108" s="105">
        <f>G109+G112+G115+G118+G121</f>
        <v>3230</v>
      </c>
      <c r="H108" s="105">
        <f>H109+H112+H115+H118+H121</f>
        <v>3230</v>
      </c>
      <c r="I108" s="11"/>
    </row>
    <row r="109" spans="1:9" ht="19.5" customHeight="1">
      <c r="A109" s="96"/>
      <c r="B109" s="96"/>
      <c r="C109" s="78"/>
      <c r="D109" s="78" t="s">
        <v>450</v>
      </c>
      <c r="E109" s="78"/>
      <c r="F109" s="34" t="s">
        <v>276</v>
      </c>
      <c r="G109" s="105">
        <f>G111</f>
        <v>2200</v>
      </c>
      <c r="H109" s="105">
        <f>H111</f>
        <v>2200</v>
      </c>
      <c r="I109" s="11"/>
    </row>
    <row r="110" spans="1:9" ht="22.5" customHeight="1">
      <c r="A110" s="96"/>
      <c r="B110" s="96"/>
      <c r="C110" s="78"/>
      <c r="D110" s="78"/>
      <c r="E110" s="78" t="s">
        <v>358</v>
      </c>
      <c r="F110" s="69" t="s">
        <v>394</v>
      </c>
      <c r="G110" s="105">
        <f>G111</f>
        <v>2200</v>
      </c>
      <c r="H110" s="105">
        <f>H111</f>
        <v>2200</v>
      </c>
      <c r="I110" s="11"/>
    </row>
    <row r="111" spans="1:9" ht="22.5" customHeight="1">
      <c r="A111" s="96"/>
      <c r="B111" s="96"/>
      <c r="C111" s="78"/>
      <c r="D111" s="78"/>
      <c r="E111" s="78" t="s">
        <v>359</v>
      </c>
      <c r="F111" s="69" t="s">
        <v>395</v>
      </c>
      <c r="G111" s="105">
        <f>'6 (2018-2019)'!E110</f>
        <v>2200</v>
      </c>
      <c r="H111" s="105">
        <f>'6 (2018-2019)'!F110</f>
        <v>2200</v>
      </c>
      <c r="I111" s="11"/>
    </row>
    <row r="112" spans="1:9" ht="22.5" customHeight="1">
      <c r="A112" s="96"/>
      <c r="B112" s="96"/>
      <c r="C112" s="78"/>
      <c r="D112" s="78" t="s">
        <v>451</v>
      </c>
      <c r="E112" s="78"/>
      <c r="F112" s="34" t="s">
        <v>277</v>
      </c>
      <c r="G112" s="105">
        <f>G114</f>
        <v>200</v>
      </c>
      <c r="H112" s="105">
        <f>H114</f>
        <v>200</v>
      </c>
      <c r="I112" s="11"/>
    </row>
    <row r="113" spans="1:9" ht="22.5" customHeight="1">
      <c r="A113" s="96"/>
      <c r="B113" s="96"/>
      <c r="C113" s="78"/>
      <c r="D113" s="78"/>
      <c r="E113" s="78" t="s">
        <v>358</v>
      </c>
      <c r="F113" s="69" t="s">
        <v>394</v>
      </c>
      <c r="G113" s="105">
        <f>G114</f>
        <v>200</v>
      </c>
      <c r="H113" s="105">
        <f>H114</f>
        <v>200</v>
      </c>
      <c r="I113" s="11"/>
    </row>
    <row r="114" spans="1:9" ht="22.5" customHeight="1">
      <c r="A114" s="96"/>
      <c r="B114" s="96"/>
      <c r="C114" s="78"/>
      <c r="D114" s="78"/>
      <c r="E114" s="78" t="s">
        <v>359</v>
      </c>
      <c r="F114" s="69" t="s">
        <v>395</v>
      </c>
      <c r="G114" s="105">
        <f>'6 (2018-2019)'!E113</f>
        <v>200</v>
      </c>
      <c r="H114" s="105">
        <f>'6 (2018-2019)'!F113</f>
        <v>200</v>
      </c>
      <c r="I114" s="11"/>
    </row>
    <row r="115" spans="1:9" ht="22.5" customHeight="1">
      <c r="A115" s="96"/>
      <c r="B115" s="96"/>
      <c r="C115" s="78"/>
      <c r="D115" s="78" t="s">
        <v>452</v>
      </c>
      <c r="E115" s="78"/>
      <c r="F115" s="68" t="s">
        <v>88</v>
      </c>
      <c r="G115" s="105">
        <f>G116</f>
        <v>100</v>
      </c>
      <c r="H115" s="105">
        <f>H116</f>
        <v>100</v>
      </c>
      <c r="I115" s="11"/>
    </row>
    <row r="116" spans="1:9" ht="22.5" customHeight="1">
      <c r="A116" s="96"/>
      <c r="B116" s="96"/>
      <c r="C116" s="78"/>
      <c r="D116" s="78"/>
      <c r="E116" s="78" t="s">
        <v>358</v>
      </c>
      <c r="F116" s="69" t="s">
        <v>394</v>
      </c>
      <c r="G116" s="105">
        <f>G117</f>
        <v>100</v>
      </c>
      <c r="H116" s="105">
        <f>H117</f>
        <v>100</v>
      </c>
      <c r="I116" s="11"/>
    </row>
    <row r="117" spans="1:9" ht="22.5" customHeight="1">
      <c r="A117" s="96"/>
      <c r="B117" s="96"/>
      <c r="C117" s="78"/>
      <c r="D117" s="78"/>
      <c r="E117" s="78" t="s">
        <v>359</v>
      </c>
      <c r="F117" s="69" t="s">
        <v>395</v>
      </c>
      <c r="G117" s="105">
        <f>'6 (2018-2019)'!E118</f>
        <v>100</v>
      </c>
      <c r="H117" s="105">
        <f>'6 (2018-2019)'!F118</f>
        <v>100</v>
      </c>
      <c r="I117" s="11"/>
    </row>
    <row r="118" spans="1:9" ht="18.75">
      <c r="A118" s="96"/>
      <c r="B118" s="96"/>
      <c r="C118" s="78"/>
      <c r="D118" s="78" t="s">
        <v>453</v>
      </c>
      <c r="E118" s="78"/>
      <c r="F118" s="68" t="s">
        <v>89</v>
      </c>
      <c r="G118" s="105">
        <f>G119</f>
        <v>60</v>
      </c>
      <c r="H118" s="105">
        <f>H119</f>
        <v>60</v>
      </c>
      <c r="I118" s="11"/>
    </row>
    <row r="119" spans="1:9" ht="18.75">
      <c r="A119" s="96"/>
      <c r="B119" s="96"/>
      <c r="C119" s="78"/>
      <c r="D119" s="78"/>
      <c r="E119" s="78" t="s">
        <v>358</v>
      </c>
      <c r="F119" s="69" t="s">
        <v>394</v>
      </c>
      <c r="G119" s="105">
        <f>G120</f>
        <v>60</v>
      </c>
      <c r="H119" s="105">
        <f>H120</f>
        <v>60</v>
      </c>
      <c r="I119" s="11"/>
    </row>
    <row r="120" spans="1:9" ht="18.75">
      <c r="A120" s="96"/>
      <c r="B120" s="96"/>
      <c r="C120" s="78"/>
      <c r="D120" s="78"/>
      <c r="E120" s="78" t="s">
        <v>359</v>
      </c>
      <c r="F120" s="69" t="s">
        <v>395</v>
      </c>
      <c r="G120" s="105">
        <f>'6 (2018-2019)'!E121</f>
        <v>60</v>
      </c>
      <c r="H120" s="105">
        <f>'6 (2018-2019)'!F121</f>
        <v>60</v>
      </c>
      <c r="I120" s="11"/>
    </row>
    <row r="121" spans="1:9" ht="18.75">
      <c r="A121" s="96"/>
      <c r="B121" s="96"/>
      <c r="C121" s="78"/>
      <c r="D121" s="78" t="s">
        <v>454</v>
      </c>
      <c r="E121" s="78"/>
      <c r="F121" s="68" t="s">
        <v>3</v>
      </c>
      <c r="G121" s="105">
        <f>G122</f>
        <v>670</v>
      </c>
      <c r="H121" s="105">
        <f>H122</f>
        <v>670</v>
      </c>
      <c r="I121" s="11"/>
    </row>
    <row r="122" spans="1:9" ht="18.75">
      <c r="A122" s="96"/>
      <c r="B122" s="96"/>
      <c r="C122" s="78"/>
      <c r="D122" s="78"/>
      <c r="E122" s="78" t="s">
        <v>358</v>
      </c>
      <c r="F122" s="69" t="s">
        <v>394</v>
      </c>
      <c r="G122" s="105">
        <f>G123</f>
        <v>670</v>
      </c>
      <c r="H122" s="105">
        <f>H123</f>
        <v>670</v>
      </c>
      <c r="I122" s="11"/>
    </row>
    <row r="123" spans="1:9" ht="18.75">
      <c r="A123" s="96"/>
      <c r="B123" s="96"/>
      <c r="C123" s="78"/>
      <c r="D123" s="78"/>
      <c r="E123" s="78" t="s">
        <v>359</v>
      </c>
      <c r="F123" s="69" t="s">
        <v>395</v>
      </c>
      <c r="G123" s="105">
        <f>'6 (2018-2019)'!E124</f>
        <v>670</v>
      </c>
      <c r="H123" s="105">
        <f>'6 (2018-2019)'!F124</f>
        <v>670</v>
      </c>
      <c r="I123" s="11"/>
    </row>
    <row r="124" spans="1:9" ht="18.75" hidden="1">
      <c r="A124" s="96"/>
      <c r="B124" s="96"/>
      <c r="C124" s="78"/>
      <c r="D124" s="97" t="s">
        <v>465</v>
      </c>
      <c r="E124" s="78"/>
      <c r="F124" s="34" t="s">
        <v>466</v>
      </c>
      <c r="G124" s="105">
        <f aca="true" t="shared" si="3" ref="G124:H126">G125</f>
        <v>0</v>
      </c>
      <c r="H124" s="105">
        <f t="shared" si="3"/>
        <v>0</v>
      </c>
      <c r="I124" s="11"/>
    </row>
    <row r="125" spans="1:9" ht="20.25" customHeight="1" hidden="1">
      <c r="A125" s="96"/>
      <c r="B125" s="96"/>
      <c r="C125" s="78"/>
      <c r="D125" s="78" t="s">
        <v>467</v>
      </c>
      <c r="E125" s="78"/>
      <c r="F125" s="34" t="s">
        <v>468</v>
      </c>
      <c r="G125" s="105">
        <f t="shared" si="3"/>
        <v>0</v>
      </c>
      <c r="H125" s="105">
        <f t="shared" si="3"/>
        <v>0</v>
      </c>
      <c r="I125" s="11"/>
    </row>
    <row r="126" spans="1:9" ht="18.75" hidden="1">
      <c r="A126" s="96"/>
      <c r="B126" s="96"/>
      <c r="C126" s="78"/>
      <c r="D126" s="78"/>
      <c r="E126" s="78" t="s">
        <v>358</v>
      </c>
      <c r="F126" s="69" t="s">
        <v>394</v>
      </c>
      <c r="G126" s="105">
        <f t="shared" si="3"/>
        <v>0</v>
      </c>
      <c r="H126" s="105">
        <f t="shared" si="3"/>
        <v>0</v>
      </c>
      <c r="I126" s="11"/>
    </row>
    <row r="127" spans="1:9" ht="18.75" hidden="1">
      <c r="A127" s="96"/>
      <c r="B127" s="96"/>
      <c r="C127" s="78"/>
      <c r="D127" s="78"/>
      <c r="E127" s="78" t="s">
        <v>359</v>
      </c>
      <c r="F127" s="69" t="s">
        <v>395</v>
      </c>
      <c r="G127" s="105">
        <f>5!E128</f>
        <v>0</v>
      </c>
      <c r="H127" s="105">
        <f>5!F128</f>
        <v>0</v>
      </c>
      <c r="I127" s="11"/>
    </row>
    <row r="128" spans="1:9" ht="18.75">
      <c r="A128" s="96"/>
      <c r="B128" s="95" t="s">
        <v>270</v>
      </c>
      <c r="C128" s="78"/>
      <c r="D128" s="78"/>
      <c r="E128" s="78"/>
      <c r="F128" s="93" t="s">
        <v>398</v>
      </c>
      <c r="G128" s="107">
        <f aca="true" t="shared" si="4" ref="G128:H132">G129</f>
        <v>4622.6</v>
      </c>
      <c r="H128" s="107">
        <f t="shared" si="4"/>
        <v>4622.6</v>
      </c>
      <c r="I128" s="12"/>
    </row>
    <row r="129" spans="1:9" ht="19.5">
      <c r="A129" s="96"/>
      <c r="B129" s="96"/>
      <c r="C129" s="78" t="s">
        <v>254</v>
      </c>
      <c r="D129" s="78"/>
      <c r="E129" s="78"/>
      <c r="F129" s="70" t="s">
        <v>278</v>
      </c>
      <c r="G129" s="104">
        <f t="shared" si="4"/>
        <v>4622.6</v>
      </c>
      <c r="H129" s="104">
        <f t="shared" si="4"/>
        <v>4622.6</v>
      </c>
      <c r="I129" s="11"/>
    </row>
    <row r="130" spans="1:9" ht="37.5">
      <c r="A130" s="96"/>
      <c r="B130" s="96"/>
      <c r="C130" s="78"/>
      <c r="D130" s="78" t="s">
        <v>85</v>
      </c>
      <c r="E130" s="78"/>
      <c r="F130" s="68" t="s">
        <v>84</v>
      </c>
      <c r="G130" s="105">
        <f t="shared" si="4"/>
        <v>4622.6</v>
      </c>
      <c r="H130" s="105">
        <f t="shared" si="4"/>
        <v>4622.6</v>
      </c>
      <c r="I130" s="11"/>
    </row>
    <row r="131" spans="1:9" ht="18.75">
      <c r="A131" s="96"/>
      <c r="B131" s="96"/>
      <c r="C131" s="78"/>
      <c r="D131" s="78" t="s">
        <v>97</v>
      </c>
      <c r="E131" s="78"/>
      <c r="F131" s="208" t="s">
        <v>96</v>
      </c>
      <c r="G131" s="105">
        <f t="shared" si="4"/>
        <v>4622.6</v>
      </c>
      <c r="H131" s="105">
        <f t="shared" si="4"/>
        <v>4622.6</v>
      </c>
      <c r="I131" s="11"/>
    </row>
    <row r="132" spans="1:9" ht="24.75" customHeight="1">
      <c r="A132" s="96"/>
      <c r="B132" s="96"/>
      <c r="C132" s="78"/>
      <c r="D132" s="78"/>
      <c r="E132" s="78" t="s">
        <v>98</v>
      </c>
      <c r="F132" s="34" t="s">
        <v>99</v>
      </c>
      <c r="G132" s="105">
        <f t="shared" si="4"/>
        <v>4622.6</v>
      </c>
      <c r="H132" s="105">
        <f t="shared" si="4"/>
        <v>4622.6</v>
      </c>
      <c r="I132" s="11"/>
    </row>
    <row r="133" spans="1:9" ht="18.75">
      <c r="A133" s="96"/>
      <c r="B133" s="96"/>
      <c r="C133" s="78"/>
      <c r="D133" s="78"/>
      <c r="E133" s="78" t="s">
        <v>100</v>
      </c>
      <c r="F133" s="68" t="s">
        <v>101</v>
      </c>
      <c r="G133" s="105">
        <f>'6 (2018-2019)'!E134</f>
        <v>4622.6</v>
      </c>
      <c r="H133" s="105">
        <f>'6 (2018-2019)'!F134</f>
        <v>4622.6</v>
      </c>
      <c r="I133" s="11"/>
    </row>
    <row r="134" spans="1:9" ht="22.5" customHeight="1">
      <c r="A134" s="96"/>
      <c r="B134" s="95" t="s">
        <v>280</v>
      </c>
      <c r="C134" s="78"/>
      <c r="D134" s="78"/>
      <c r="E134" s="78"/>
      <c r="F134" s="92" t="s">
        <v>281</v>
      </c>
      <c r="G134" s="107">
        <f>G141+G135</f>
        <v>965.9</v>
      </c>
      <c r="H134" s="107">
        <f>H141+H135</f>
        <v>965.9</v>
      </c>
      <c r="I134" s="12"/>
    </row>
    <row r="135" spans="1:9" ht="20.25" customHeight="1">
      <c r="A135" s="96"/>
      <c r="B135" s="96"/>
      <c r="C135" s="78" t="s">
        <v>254</v>
      </c>
      <c r="D135" s="78"/>
      <c r="E135" s="78"/>
      <c r="F135" s="68" t="s">
        <v>379</v>
      </c>
      <c r="G135" s="104">
        <f>G136</f>
        <v>250</v>
      </c>
      <c r="H135" s="104">
        <f>H136</f>
        <v>250</v>
      </c>
      <c r="I135" s="11"/>
    </row>
    <row r="136" spans="1:9" ht="35.25" customHeight="1">
      <c r="A136" s="96"/>
      <c r="B136" s="96"/>
      <c r="C136" s="78"/>
      <c r="D136" s="78" t="s">
        <v>5</v>
      </c>
      <c r="E136" s="78"/>
      <c r="F136" s="70" t="s">
        <v>4</v>
      </c>
      <c r="G136" s="105">
        <f>G137</f>
        <v>250</v>
      </c>
      <c r="H136" s="105">
        <f>H137</f>
        <v>250</v>
      </c>
      <c r="I136" s="11"/>
    </row>
    <row r="137" spans="1:9" ht="37.5">
      <c r="A137" s="96"/>
      <c r="B137" s="96"/>
      <c r="C137" s="78"/>
      <c r="D137" s="78" t="s">
        <v>6</v>
      </c>
      <c r="E137" s="78"/>
      <c r="F137" s="68" t="s">
        <v>102</v>
      </c>
      <c r="G137" s="105">
        <f>G139</f>
        <v>250</v>
      </c>
      <c r="H137" s="105">
        <f>H139</f>
        <v>250</v>
      </c>
      <c r="I137" s="11"/>
    </row>
    <row r="138" spans="1:9" ht="22.5" customHeight="1">
      <c r="A138" s="96"/>
      <c r="B138" s="96"/>
      <c r="C138" s="78"/>
      <c r="D138" s="78" t="s">
        <v>455</v>
      </c>
      <c r="E138" s="78"/>
      <c r="F138" s="68" t="s">
        <v>7</v>
      </c>
      <c r="G138" s="105">
        <f>G140</f>
        <v>250</v>
      </c>
      <c r="H138" s="105">
        <f>H140</f>
        <v>250</v>
      </c>
      <c r="I138" s="11"/>
    </row>
    <row r="139" spans="1:9" ht="18.75">
      <c r="A139" s="96"/>
      <c r="B139" s="96"/>
      <c r="C139" s="78"/>
      <c r="D139" s="78"/>
      <c r="E139" s="78" t="s">
        <v>369</v>
      </c>
      <c r="F139" s="70" t="s">
        <v>370</v>
      </c>
      <c r="G139" s="105">
        <f>G140</f>
        <v>250</v>
      </c>
      <c r="H139" s="105">
        <f>H140</f>
        <v>250</v>
      </c>
      <c r="I139" s="11"/>
    </row>
    <row r="140" spans="1:9" ht="19.5" customHeight="1">
      <c r="A140" s="97"/>
      <c r="B140" s="97"/>
      <c r="C140" s="96"/>
      <c r="D140" s="96"/>
      <c r="E140" s="78" t="s">
        <v>368</v>
      </c>
      <c r="F140" s="69" t="s">
        <v>391</v>
      </c>
      <c r="G140" s="108">
        <f>'6 (2018-2019)'!E141</f>
        <v>250</v>
      </c>
      <c r="H140" s="108">
        <f>'6 (2018-2019)'!F141</f>
        <v>250</v>
      </c>
      <c r="I140" s="11"/>
    </row>
    <row r="141" spans="1:9" ht="19.5" customHeight="1">
      <c r="A141" s="96"/>
      <c r="B141" s="96"/>
      <c r="C141" s="78" t="s">
        <v>266</v>
      </c>
      <c r="D141" s="78"/>
      <c r="E141" s="78"/>
      <c r="F141" s="68" t="s">
        <v>282</v>
      </c>
      <c r="G141" s="104">
        <f>G142</f>
        <v>715.9</v>
      </c>
      <c r="H141" s="104">
        <f>H142</f>
        <v>715.9</v>
      </c>
      <c r="I141" s="11"/>
    </row>
    <row r="142" spans="1:9" ht="36.75" customHeight="1">
      <c r="A142" s="97"/>
      <c r="B142" s="97"/>
      <c r="C142" s="96"/>
      <c r="D142" s="78" t="s">
        <v>5</v>
      </c>
      <c r="E142" s="78"/>
      <c r="F142" s="70" t="s">
        <v>4</v>
      </c>
      <c r="G142" s="108">
        <f>G143+G149+G153</f>
        <v>715.9</v>
      </c>
      <c r="H142" s="108">
        <f>H143+H149+H153</f>
        <v>715.9</v>
      </c>
      <c r="I142" s="11"/>
    </row>
    <row r="143" spans="1:9" ht="37.5" customHeight="1">
      <c r="A143" s="97"/>
      <c r="B143" s="97"/>
      <c r="C143" s="96"/>
      <c r="D143" s="78" t="s">
        <v>6</v>
      </c>
      <c r="E143" s="78"/>
      <c r="F143" s="68" t="s">
        <v>102</v>
      </c>
      <c r="G143" s="108">
        <f>G144</f>
        <v>115.9</v>
      </c>
      <c r="H143" s="108">
        <f>H144</f>
        <v>115.9</v>
      </c>
      <c r="I143" s="11"/>
    </row>
    <row r="144" spans="1:9" ht="56.25">
      <c r="A144" s="96"/>
      <c r="B144" s="96"/>
      <c r="C144" s="78"/>
      <c r="D144" s="78" t="s">
        <v>121</v>
      </c>
      <c r="E144" s="78"/>
      <c r="F144" s="34" t="s">
        <v>109</v>
      </c>
      <c r="G144" s="105">
        <f>G145+G147</f>
        <v>115.9</v>
      </c>
      <c r="H144" s="105">
        <f>H145+H147</f>
        <v>115.9</v>
      </c>
      <c r="I144" s="11"/>
    </row>
    <row r="145" spans="1:9" ht="56.25">
      <c r="A145" s="96"/>
      <c r="B145" s="96"/>
      <c r="C145" s="78"/>
      <c r="D145" s="78"/>
      <c r="E145" s="78" t="s">
        <v>357</v>
      </c>
      <c r="F145" s="34" t="s">
        <v>392</v>
      </c>
      <c r="G145" s="105">
        <f>G146</f>
        <v>101.4</v>
      </c>
      <c r="H145" s="105">
        <f>H146</f>
        <v>101.4</v>
      </c>
      <c r="I145" s="11"/>
    </row>
    <row r="146" spans="1:9" ht="20.25" customHeight="1">
      <c r="A146" s="97"/>
      <c r="B146" s="97"/>
      <c r="C146" s="96"/>
      <c r="D146" s="78"/>
      <c r="E146" s="78" t="s">
        <v>366</v>
      </c>
      <c r="F146" s="68" t="s">
        <v>367</v>
      </c>
      <c r="G146" s="108">
        <f>'6 (2018-2019)'!E147</f>
        <v>101.4</v>
      </c>
      <c r="H146" s="108">
        <f>'6 (2018-2019)'!F147</f>
        <v>101.4</v>
      </c>
      <c r="I146" s="11"/>
    </row>
    <row r="147" spans="1:9" ht="18.75">
      <c r="A147" s="96"/>
      <c r="B147" s="96"/>
      <c r="C147" s="78"/>
      <c r="D147" s="78"/>
      <c r="E147" s="78" t="s">
        <v>369</v>
      </c>
      <c r="F147" s="68" t="s">
        <v>370</v>
      </c>
      <c r="G147" s="105">
        <f>G148</f>
        <v>14.5</v>
      </c>
      <c r="H147" s="105">
        <f>H148</f>
        <v>14.5</v>
      </c>
      <c r="I147" s="11"/>
    </row>
    <row r="148" spans="1:9" ht="20.25" customHeight="1">
      <c r="A148" s="97"/>
      <c r="B148" s="97"/>
      <c r="C148" s="96"/>
      <c r="D148" s="78"/>
      <c r="E148" s="78" t="s">
        <v>375</v>
      </c>
      <c r="F148" s="68" t="s">
        <v>376</v>
      </c>
      <c r="G148" s="108">
        <f>'6 (2018-2019)'!E149</f>
        <v>14.5</v>
      </c>
      <c r="H148" s="108">
        <f>'6 (2018-2019)'!F149</f>
        <v>14.5</v>
      </c>
      <c r="I148" s="11"/>
    </row>
    <row r="149" spans="1:9" ht="37.5" customHeight="1">
      <c r="A149" s="97"/>
      <c r="B149" s="97"/>
      <c r="C149" s="96"/>
      <c r="D149" s="221" t="s">
        <v>8</v>
      </c>
      <c r="E149" s="210"/>
      <c r="F149" s="70" t="s">
        <v>107</v>
      </c>
      <c r="G149" s="108">
        <f aca="true" t="shared" si="5" ref="G149:H151">G150</f>
        <v>300</v>
      </c>
      <c r="H149" s="108">
        <f t="shared" si="5"/>
        <v>300</v>
      </c>
      <c r="I149" s="11"/>
    </row>
    <row r="150" spans="1:9" ht="18.75">
      <c r="A150" s="96"/>
      <c r="B150" s="96"/>
      <c r="C150" s="78"/>
      <c r="D150" s="89" t="s">
        <v>9</v>
      </c>
      <c r="E150" s="89"/>
      <c r="F150" s="70" t="s">
        <v>390</v>
      </c>
      <c r="G150" s="105">
        <f t="shared" si="5"/>
        <v>300</v>
      </c>
      <c r="H150" s="105">
        <f t="shared" si="5"/>
        <v>300</v>
      </c>
      <c r="I150" s="11"/>
    </row>
    <row r="151" spans="1:9" ht="18.75">
      <c r="A151" s="96"/>
      <c r="B151" s="96"/>
      <c r="C151" s="78"/>
      <c r="D151" s="89"/>
      <c r="E151" s="78" t="s">
        <v>369</v>
      </c>
      <c r="F151" s="69" t="s">
        <v>370</v>
      </c>
      <c r="G151" s="105">
        <f t="shared" si="5"/>
        <v>300</v>
      </c>
      <c r="H151" s="105">
        <f t="shared" si="5"/>
        <v>300</v>
      </c>
      <c r="I151" s="11"/>
    </row>
    <row r="152" spans="1:9" ht="20.25" customHeight="1">
      <c r="A152" s="97"/>
      <c r="B152" s="97"/>
      <c r="C152" s="96"/>
      <c r="D152" s="89"/>
      <c r="E152" s="78" t="s">
        <v>375</v>
      </c>
      <c r="F152" s="69" t="s">
        <v>376</v>
      </c>
      <c r="G152" s="108">
        <f>'6 (2018-2019)'!E153</f>
        <v>300</v>
      </c>
      <c r="H152" s="108">
        <f>'6 (2018-2019)'!F153</f>
        <v>300</v>
      </c>
      <c r="I152" s="11"/>
    </row>
    <row r="153" spans="1:9" ht="42.75" customHeight="1">
      <c r="A153" s="97"/>
      <c r="B153" s="97"/>
      <c r="C153" s="96"/>
      <c r="D153" s="222" t="s">
        <v>10</v>
      </c>
      <c r="E153" s="201"/>
      <c r="F153" s="223" t="s">
        <v>11</v>
      </c>
      <c r="G153" s="108">
        <f aca="true" t="shared" si="6" ref="G153:H155">G154</f>
        <v>300</v>
      </c>
      <c r="H153" s="108">
        <f t="shared" si="6"/>
        <v>300</v>
      </c>
      <c r="I153" s="11"/>
    </row>
    <row r="154" spans="1:9" ht="37.5">
      <c r="A154" s="97"/>
      <c r="B154" s="97"/>
      <c r="C154" s="96"/>
      <c r="D154" s="89" t="s">
        <v>427</v>
      </c>
      <c r="E154" s="89"/>
      <c r="F154" s="185" t="s">
        <v>426</v>
      </c>
      <c r="G154" s="108">
        <f t="shared" si="6"/>
        <v>300</v>
      </c>
      <c r="H154" s="108">
        <f t="shared" si="6"/>
        <v>300</v>
      </c>
      <c r="I154" s="11"/>
    </row>
    <row r="155" spans="1:9" ht="18.75">
      <c r="A155" s="96"/>
      <c r="B155" s="96"/>
      <c r="C155" s="78"/>
      <c r="D155" s="89"/>
      <c r="E155" s="78" t="s">
        <v>369</v>
      </c>
      <c r="F155" s="69" t="s">
        <v>370</v>
      </c>
      <c r="G155" s="105">
        <f t="shared" si="6"/>
        <v>300</v>
      </c>
      <c r="H155" s="105">
        <f t="shared" si="6"/>
        <v>300</v>
      </c>
      <c r="I155" s="11"/>
    </row>
    <row r="156" spans="1:9" ht="20.25" customHeight="1">
      <c r="A156" s="97"/>
      <c r="B156" s="97"/>
      <c r="C156" s="96"/>
      <c r="D156" s="89"/>
      <c r="E156" s="78" t="s">
        <v>375</v>
      </c>
      <c r="F156" s="69" t="s">
        <v>376</v>
      </c>
      <c r="G156" s="108">
        <f>'6 (2018-2019)'!E157</f>
        <v>300</v>
      </c>
      <c r="H156" s="108">
        <f>'6 (2018-2019)'!F157</f>
        <v>300</v>
      </c>
      <c r="I156" s="11"/>
    </row>
    <row r="157" spans="1:8" ht="18.75">
      <c r="A157" s="97"/>
      <c r="B157" s="95" t="s">
        <v>283</v>
      </c>
      <c r="C157" s="98"/>
      <c r="D157" s="98"/>
      <c r="E157" s="98"/>
      <c r="F157" s="93" t="s">
        <v>349</v>
      </c>
      <c r="G157" s="107">
        <f aca="true" t="shared" si="7" ref="G157:H159">G158</f>
        <v>55.1</v>
      </c>
      <c r="H157" s="107">
        <f t="shared" si="7"/>
        <v>55.1</v>
      </c>
    </row>
    <row r="158" spans="1:8" ht="19.5">
      <c r="A158" s="97"/>
      <c r="B158" s="96"/>
      <c r="C158" s="78" t="s">
        <v>254</v>
      </c>
      <c r="D158" s="78"/>
      <c r="E158" s="78"/>
      <c r="F158" s="70" t="s">
        <v>279</v>
      </c>
      <c r="G158" s="104">
        <f t="shared" si="7"/>
        <v>55.1</v>
      </c>
      <c r="H158" s="104">
        <f t="shared" si="7"/>
        <v>55.1</v>
      </c>
    </row>
    <row r="159" spans="1:8" ht="37.5">
      <c r="A159" s="97"/>
      <c r="B159" s="96"/>
      <c r="C159" s="78"/>
      <c r="D159" s="78" t="s">
        <v>85</v>
      </c>
      <c r="E159" s="78"/>
      <c r="F159" s="68" t="s">
        <v>84</v>
      </c>
      <c r="G159" s="105">
        <f t="shared" si="7"/>
        <v>55.1</v>
      </c>
      <c r="H159" s="105">
        <f t="shared" si="7"/>
        <v>55.1</v>
      </c>
    </row>
    <row r="160" spans="1:8" ht="18.75" customHeight="1">
      <c r="A160" s="97"/>
      <c r="B160" s="96"/>
      <c r="C160" s="78"/>
      <c r="D160" s="78" t="s">
        <v>103</v>
      </c>
      <c r="E160" s="78"/>
      <c r="F160" s="208" t="s">
        <v>104</v>
      </c>
      <c r="G160" s="105">
        <f>G162</f>
        <v>55.1</v>
      </c>
      <c r="H160" s="105">
        <f>H162</f>
        <v>55.1</v>
      </c>
    </row>
    <row r="161" spans="1:8" ht="18.75">
      <c r="A161" s="97"/>
      <c r="B161" s="96"/>
      <c r="C161" s="78"/>
      <c r="D161" s="78"/>
      <c r="E161" s="78" t="s">
        <v>358</v>
      </c>
      <c r="F161" s="69" t="s">
        <v>394</v>
      </c>
      <c r="G161" s="105">
        <f>G162</f>
        <v>55.1</v>
      </c>
      <c r="H161" s="105">
        <f>H162</f>
        <v>55.1</v>
      </c>
    </row>
    <row r="162" spans="1:8" ht="18.75" customHeight="1">
      <c r="A162" s="97"/>
      <c r="B162" s="96"/>
      <c r="C162" s="78"/>
      <c r="D162" s="78"/>
      <c r="E162" s="78" t="s">
        <v>359</v>
      </c>
      <c r="F162" s="69" t="s">
        <v>395</v>
      </c>
      <c r="G162" s="108">
        <f>'6 (2018-2019)'!E163</f>
        <v>55.1</v>
      </c>
      <c r="H162" s="108">
        <f>'6 (2018-2019)'!F163</f>
        <v>55.1</v>
      </c>
    </row>
    <row r="163" spans="1:8" ht="18.75" customHeight="1">
      <c r="A163" s="239" t="s">
        <v>345</v>
      </c>
      <c r="B163" s="240"/>
      <c r="C163" s="240"/>
      <c r="D163" s="240"/>
      <c r="E163" s="240"/>
      <c r="F163" s="73"/>
      <c r="G163" s="106">
        <f>G13</f>
        <v>17758.75</v>
      </c>
      <c r="H163" s="106">
        <f>H13</f>
        <v>17196.36</v>
      </c>
    </row>
    <row r="164" spans="1:8" ht="18.75">
      <c r="A164" s="23"/>
      <c r="B164" s="23"/>
      <c r="C164" s="23"/>
      <c r="D164" s="23"/>
      <c r="E164" s="23"/>
      <c r="F164" s="17"/>
      <c r="G164" s="17"/>
      <c r="H164" s="17"/>
    </row>
    <row r="165" spans="1:8" ht="18.75">
      <c r="A165" s="23"/>
      <c r="B165" s="23"/>
      <c r="C165" s="23"/>
      <c r="D165" s="23"/>
      <c r="E165" s="23"/>
      <c r="F165" s="17"/>
      <c r="G165" s="17"/>
      <c r="H165" s="17"/>
    </row>
    <row r="166" spans="1:8" ht="18.75">
      <c r="A166" s="23"/>
      <c r="B166" s="23"/>
      <c r="C166" s="23"/>
      <c r="D166" s="23"/>
      <c r="E166" s="23"/>
      <c r="F166" s="17"/>
      <c r="G166" s="17"/>
      <c r="H166" s="17"/>
    </row>
    <row r="167" spans="1:8" ht="18.75">
      <c r="A167" s="23"/>
      <c r="B167" s="23"/>
      <c r="C167" s="23"/>
      <c r="D167" s="23"/>
      <c r="E167" s="23"/>
      <c r="F167" s="17"/>
      <c r="G167" s="17"/>
      <c r="H167" s="17"/>
    </row>
    <row r="168" spans="1:8" ht="18.75">
      <c r="A168" s="23"/>
      <c r="B168" s="23"/>
      <c r="C168" s="23"/>
      <c r="D168" s="23"/>
      <c r="E168" s="23"/>
      <c r="F168" s="17"/>
      <c r="G168" s="17"/>
      <c r="H168" s="17"/>
    </row>
    <row r="169" spans="1:8" ht="18.75">
      <c r="A169" s="23"/>
      <c r="B169" s="23"/>
      <c r="C169" s="23"/>
      <c r="D169" s="23"/>
      <c r="E169" s="23"/>
      <c r="F169" s="17"/>
      <c r="G169" s="17"/>
      <c r="H169" s="17"/>
    </row>
    <row r="170" spans="1:8" ht="18.75">
      <c r="A170" s="23"/>
      <c r="B170" s="23"/>
      <c r="C170" s="23"/>
      <c r="D170" s="23"/>
      <c r="E170" s="23"/>
      <c r="F170" s="17"/>
      <c r="G170" s="17"/>
      <c r="H170" s="17"/>
    </row>
    <row r="171" spans="1:8" ht="18.75">
      <c r="A171" s="23"/>
      <c r="B171" s="23"/>
      <c r="C171" s="23"/>
      <c r="D171" s="23"/>
      <c r="E171" s="23"/>
      <c r="F171" s="17"/>
      <c r="G171" s="17"/>
      <c r="H171" s="17"/>
    </row>
    <row r="172" spans="1:8" ht="18.75">
      <c r="A172" s="23"/>
      <c r="B172" s="23"/>
      <c r="C172" s="23"/>
      <c r="D172" s="23"/>
      <c r="E172" s="23"/>
      <c r="F172" s="17"/>
      <c r="G172" s="17"/>
      <c r="H172" s="17"/>
    </row>
    <row r="173" spans="1:8" ht="18.75">
      <c r="A173" s="23"/>
      <c r="B173" s="23"/>
      <c r="C173" s="23"/>
      <c r="D173" s="23"/>
      <c r="E173" s="23"/>
      <c r="F173" s="17"/>
      <c r="G173" s="17"/>
      <c r="H173" s="17"/>
    </row>
    <row r="174" spans="1:8" ht="18.75">
      <c r="A174" s="23"/>
      <c r="B174" s="23"/>
      <c r="C174" s="23"/>
      <c r="D174" s="23"/>
      <c r="E174" s="23"/>
      <c r="F174" s="17"/>
      <c r="G174" s="17"/>
      <c r="H174" s="17"/>
    </row>
    <row r="175" spans="1:8" ht="18.75">
      <c r="A175" s="23"/>
      <c r="B175" s="23"/>
      <c r="C175" s="23"/>
      <c r="D175" s="23"/>
      <c r="E175" s="23"/>
      <c r="F175" s="17"/>
      <c r="G175" s="17"/>
      <c r="H175" s="17"/>
    </row>
    <row r="176" spans="1:8" ht="18.75">
      <c r="A176" s="23"/>
      <c r="B176" s="23"/>
      <c r="C176" s="23"/>
      <c r="D176" s="23"/>
      <c r="E176" s="23"/>
      <c r="F176" s="17"/>
      <c r="G176" s="17"/>
      <c r="H176" s="17"/>
    </row>
    <row r="177" spans="1:8" ht="18.75">
      <c r="A177" s="23"/>
      <c r="B177" s="23"/>
      <c r="C177" s="23"/>
      <c r="D177" s="23"/>
      <c r="E177" s="23"/>
      <c r="F177" s="17"/>
      <c r="G177" s="17"/>
      <c r="H177" s="17"/>
    </row>
    <row r="178" spans="1:8" ht="18.75">
      <c r="A178" s="23"/>
      <c r="B178" s="23"/>
      <c r="C178" s="23"/>
      <c r="D178" s="23"/>
      <c r="E178" s="23"/>
      <c r="F178" s="17"/>
      <c r="G178" s="17"/>
      <c r="H178" s="17"/>
    </row>
    <row r="179" spans="1:8" ht="18.75">
      <c r="A179" s="23"/>
      <c r="B179" s="23"/>
      <c r="C179" s="23"/>
      <c r="D179" s="23"/>
      <c r="E179" s="23"/>
      <c r="F179" s="17"/>
      <c r="G179" s="17"/>
      <c r="H179" s="17"/>
    </row>
    <row r="180" spans="1:8" ht="18.75">
      <c r="A180" s="23"/>
      <c r="B180" s="23"/>
      <c r="C180" s="23"/>
      <c r="D180" s="23"/>
      <c r="E180" s="23"/>
      <c r="F180" s="17"/>
      <c r="G180" s="17"/>
      <c r="H180" s="17"/>
    </row>
    <row r="181" spans="1:8" ht="18.75">
      <c r="A181" s="23"/>
      <c r="B181" s="23"/>
      <c r="C181" s="23"/>
      <c r="D181" s="23"/>
      <c r="E181" s="23"/>
      <c r="F181" s="17"/>
      <c r="G181" s="17"/>
      <c r="H181" s="17"/>
    </row>
    <row r="182" spans="1:8" ht="18.75">
      <c r="A182" s="23"/>
      <c r="B182" s="23"/>
      <c r="C182" s="23"/>
      <c r="D182" s="23"/>
      <c r="E182" s="23"/>
      <c r="F182" s="17"/>
      <c r="G182" s="17"/>
      <c r="H182" s="17"/>
    </row>
    <row r="183" spans="1:8" ht="18.75">
      <c r="A183" s="23"/>
      <c r="B183" s="23"/>
      <c r="C183" s="23"/>
      <c r="D183" s="23"/>
      <c r="E183" s="23"/>
      <c r="F183" s="17"/>
      <c r="G183" s="17"/>
      <c r="H183" s="17"/>
    </row>
    <row r="184" spans="1:8" ht="18.75">
      <c r="A184" s="23"/>
      <c r="B184" s="23"/>
      <c r="C184" s="23"/>
      <c r="D184" s="23"/>
      <c r="E184" s="23"/>
      <c r="F184" s="17"/>
      <c r="G184" s="17"/>
      <c r="H184" s="17"/>
    </row>
    <row r="185" spans="1:8" ht="18.75">
      <c r="A185" s="23"/>
      <c r="B185" s="23"/>
      <c r="C185" s="23"/>
      <c r="D185" s="23"/>
      <c r="E185" s="23"/>
      <c r="F185" s="17"/>
      <c r="G185" s="17"/>
      <c r="H185" s="17"/>
    </row>
    <row r="186" spans="1:8" ht="18.75">
      <c r="A186" s="23"/>
      <c r="B186" s="23"/>
      <c r="C186" s="23"/>
      <c r="D186" s="23"/>
      <c r="E186" s="23"/>
      <c r="F186" s="17"/>
      <c r="G186" s="17"/>
      <c r="H186" s="17"/>
    </row>
    <row r="187" spans="1:8" ht="18.75">
      <c r="A187" s="23"/>
      <c r="B187" s="23"/>
      <c r="C187" s="23"/>
      <c r="D187" s="23"/>
      <c r="E187" s="23"/>
      <c r="F187" s="17"/>
      <c r="G187" s="17"/>
      <c r="H187" s="17"/>
    </row>
    <row r="188" spans="1:8" ht="18.75">
      <c r="A188" s="23"/>
      <c r="B188" s="23"/>
      <c r="C188" s="23"/>
      <c r="D188" s="23"/>
      <c r="E188" s="23"/>
      <c r="F188" s="17"/>
      <c r="G188" s="17"/>
      <c r="H188" s="17"/>
    </row>
    <row r="189" spans="1:8" ht="18.75">
      <c r="A189" s="23"/>
      <c r="B189" s="23"/>
      <c r="C189" s="23"/>
      <c r="D189" s="23"/>
      <c r="E189" s="23"/>
      <c r="F189" s="17"/>
      <c r="G189" s="17"/>
      <c r="H189" s="17"/>
    </row>
    <row r="190" spans="1:8" ht="18.75">
      <c r="A190" s="23"/>
      <c r="B190" s="23"/>
      <c r="C190" s="23"/>
      <c r="D190" s="23"/>
      <c r="E190" s="23"/>
      <c r="F190" s="17"/>
      <c r="G190" s="17"/>
      <c r="H190" s="17"/>
    </row>
    <row r="191" spans="1:8" ht="18.75">
      <c r="A191" s="23"/>
      <c r="B191" s="23"/>
      <c r="C191" s="23"/>
      <c r="D191" s="23"/>
      <c r="E191" s="23"/>
      <c r="F191" s="17"/>
      <c r="G191" s="17"/>
      <c r="H191" s="17"/>
    </row>
    <row r="192" spans="1:8" ht="18.75">
      <c r="A192" s="23"/>
      <c r="B192" s="23"/>
      <c r="C192" s="23"/>
      <c r="D192" s="23"/>
      <c r="E192" s="23"/>
      <c r="F192" s="17"/>
      <c r="G192" s="17"/>
      <c r="H192" s="17"/>
    </row>
    <row r="193" spans="1:8" ht="18.75">
      <c r="A193" s="23"/>
      <c r="B193" s="23"/>
      <c r="C193" s="23"/>
      <c r="D193" s="23"/>
      <c r="E193" s="23"/>
      <c r="F193" s="17"/>
      <c r="G193" s="17"/>
      <c r="H193" s="17"/>
    </row>
    <row r="194" spans="1:8" ht="18.75">
      <c r="A194" s="23"/>
      <c r="B194" s="23"/>
      <c r="C194" s="23"/>
      <c r="D194" s="23"/>
      <c r="E194" s="23"/>
      <c r="F194" s="17"/>
      <c r="G194" s="17"/>
      <c r="H194" s="17"/>
    </row>
    <row r="195" spans="1:8" ht="18.75">
      <c r="A195" s="23"/>
      <c r="B195" s="23"/>
      <c r="C195" s="23"/>
      <c r="D195" s="23"/>
      <c r="E195" s="23"/>
      <c r="F195" s="17"/>
      <c r="G195" s="17"/>
      <c r="H195" s="17"/>
    </row>
    <row r="196" spans="1:8" ht="18.75">
      <c r="A196" s="23"/>
      <c r="B196" s="23"/>
      <c r="C196" s="23"/>
      <c r="D196" s="23"/>
      <c r="E196" s="23"/>
      <c r="F196" s="17"/>
      <c r="G196" s="17"/>
      <c r="H196" s="17"/>
    </row>
    <row r="197" spans="1:8" ht="18.75">
      <c r="A197" s="23"/>
      <c r="B197" s="23"/>
      <c r="C197" s="23"/>
      <c r="D197" s="23"/>
      <c r="E197" s="23"/>
      <c r="F197" s="17"/>
      <c r="G197" s="17"/>
      <c r="H197" s="17"/>
    </row>
    <row r="198" spans="1:8" ht="18.75">
      <c r="A198" s="23"/>
      <c r="B198" s="23"/>
      <c r="C198" s="23"/>
      <c r="D198" s="23"/>
      <c r="E198" s="23"/>
      <c r="F198" s="17"/>
      <c r="G198" s="17"/>
      <c r="H198" s="17"/>
    </row>
    <row r="199" spans="1:8" ht="18.75">
      <c r="A199" s="23"/>
      <c r="B199" s="23"/>
      <c r="C199" s="23"/>
      <c r="D199" s="23"/>
      <c r="E199" s="23"/>
      <c r="F199" s="17"/>
      <c r="G199" s="17"/>
      <c r="H199" s="17"/>
    </row>
    <row r="200" spans="1:8" ht="18.75">
      <c r="A200" s="23"/>
      <c r="B200" s="23"/>
      <c r="C200" s="23"/>
      <c r="D200" s="23"/>
      <c r="E200" s="23"/>
      <c r="F200" s="17"/>
      <c r="G200" s="17"/>
      <c r="H200" s="17"/>
    </row>
    <row r="201" spans="1:8" ht="18.75">
      <c r="A201" s="23"/>
      <c r="B201" s="23"/>
      <c r="C201" s="23"/>
      <c r="D201" s="23"/>
      <c r="E201" s="23"/>
      <c r="F201" s="17"/>
      <c r="G201" s="17"/>
      <c r="H201" s="17"/>
    </row>
    <row r="202" spans="1:8" ht="18.75">
      <c r="A202" s="23"/>
      <c r="B202" s="23"/>
      <c r="C202" s="23"/>
      <c r="D202" s="23"/>
      <c r="E202" s="23"/>
      <c r="F202" s="17"/>
      <c r="G202" s="17"/>
      <c r="H202" s="17"/>
    </row>
    <row r="203" spans="1:8" ht="18.75">
      <c r="A203" s="23"/>
      <c r="B203" s="23"/>
      <c r="C203" s="23"/>
      <c r="D203" s="23"/>
      <c r="E203" s="23"/>
      <c r="F203" s="17"/>
      <c r="G203" s="17"/>
      <c r="H203" s="17"/>
    </row>
    <row r="204" spans="1:8" ht="18.75">
      <c r="A204" s="23"/>
      <c r="B204" s="23"/>
      <c r="C204" s="23"/>
      <c r="D204" s="23"/>
      <c r="E204" s="23"/>
      <c r="F204" s="17"/>
      <c r="G204" s="17"/>
      <c r="H204" s="17"/>
    </row>
    <row r="205" spans="1:8" ht="18.75">
      <c r="A205" s="23"/>
      <c r="B205" s="23"/>
      <c r="C205" s="23"/>
      <c r="D205" s="23"/>
      <c r="E205" s="23"/>
      <c r="F205" s="17"/>
      <c r="G205" s="17"/>
      <c r="H205" s="17"/>
    </row>
    <row r="206" spans="1:8" ht="18.75">
      <c r="A206" s="23"/>
      <c r="B206" s="23"/>
      <c r="C206" s="23"/>
      <c r="D206" s="23"/>
      <c r="E206" s="23"/>
      <c r="F206" s="17"/>
      <c r="G206" s="17"/>
      <c r="H206" s="17"/>
    </row>
    <row r="207" spans="1:8" ht="18.75">
      <c r="A207" s="23"/>
      <c r="B207" s="23"/>
      <c r="C207" s="23"/>
      <c r="D207" s="23"/>
      <c r="E207" s="23"/>
      <c r="F207" s="17"/>
      <c r="G207" s="17"/>
      <c r="H207" s="17"/>
    </row>
    <row r="208" spans="1:8" ht="18.75">
      <c r="A208" s="23"/>
      <c r="B208" s="23"/>
      <c r="C208" s="23"/>
      <c r="D208" s="23"/>
      <c r="E208" s="23"/>
      <c r="F208" s="17"/>
      <c r="G208" s="17"/>
      <c r="H208" s="17"/>
    </row>
    <row r="209" spans="1:8" ht="18.75">
      <c r="A209" s="23"/>
      <c r="B209" s="23"/>
      <c r="C209" s="23"/>
      <c r="D209" s="23"/>
      <c r="E209" s="23"/>
      <c r="F209" s="17"/>
      <c r="G209" s="17"/>
      <c r="H209" s="17"/>
    </row>
    <row r="210" spans="1:8" ht="18.75">
      <c r="A210" s="23"/>
      <c r="B210" s="23"/>
      <c r="C210" s="23"/>
      <c r="D210" s="23"/>
      <c r="E210" s="23"/>
      <c r="F210" s="17"/>
      <c r="G210" s="17"/>
      <c r="H210" s="17"/>
    </row>
    <row r="211" spans="1:8" ht="18.75">
      <c r="A211" s="23"/>
      <c r="B211" s="23"/>
      <c r="C211" s="23"/>
      <c r="D211" s="23"/>
      <c r="E211" s="23"/>
      <c r="F211" s="17"/>
      <c r="G211" s="17"/>
      <c r="H211" s="17"/>
    </row>
    <row r="212" spans="1:8" ht="18.75">
      <c r="A212" s="23"/>
      <c r="B212" s="23"/>
      <c r="C212" s="23"/>
      <c r="D212" s="23"/>
      <c r="E212" s="23"/>
      <c r="F212" s="17"/>
      <c r="G212" s="17"/>
      <c r="H212" s="17"/>
    </row>
    <row r="213" spans="1:8" ht="18.75">
      <c r="A213" s="23"/>
      <c r="B213" s="23"/>
      <c r="C213" s="23"/>
      <c r="D213" s="23"/>
      <c r="E213" s="23"/>
      <c r="F213" s="17"/>
      <c r="G213" s="17"/>
      <c r="H213" s="17"/>
    </row>
    <row r="214" spans="1:8" ht="18.75">
      <c r="A214" s="23"/>
      <c r="B214" s="23"/>
      <c r="C214" s="23"/>
      <c r="D214" s="23"/>
      <c r="E214" s="23"/>
      <c r="F214" s="17"/>
      <c r="G214" s="17"/>
      <c r="H214" s="17"/>
    </row>
    <row r="215" spans="1:8" ht="18.75">
      <c r="A215" s="23"/>
      <c r="B215" s="23"/>
      <c r="C215" s="23"/>
      <c r="D215" s="23"/>
      <c r="E215" s="23"/>
      <c r="F215" s="17"/>
      <c r="G215" s="17"/>
      <c r="H215" s="17"/>
    </row>
    <row r="216" spans="1:8" ht="18.75">
      <c r="A216" s="23"/>
      <c r="B216" s="23"/>
      <c r="C216" s="23"/>
      <c r="D216" s="23"/>
      <c r="E216" s="23"/>
      <c r="F216" s="17"/>
      <c r="G216" s="17"/>
      <c r="H216" s="17"/>
    </row>
    <row r="217" spans="1:8" ht="18.75">
      <c r="A217" s="23"/>
      <c r="B217" s="23"/>
      <c r="C217" s="23"/>
      <c r="D217" s="23"/>
      <c r="E217" s="23"/>
      <c r="F217" s="17"/>
      <c r="G217" s="17"/>
      <c r="H217" s="17"/>
    </row>
    <row r="218" spans="1:8" ht="18.75">
      <c r="A218" s="23"/>
      <c r="B218" s="23"/>
      <c r="C218" s="23"/>
      <c r="D218" s="23"/>
      <c r="E218" s="23"/>
      <c r="F218" s="17"/>
      <c r="G218" s="17"/>
      <c r="H218" s="17"/>
    </row>
    <row r="219" spans="1:8" ht="18.75">
      <c r="A219" s="23"/>
      <c r="B219" s="23"/>
      <c r="C219" s="23"/>
      <c r="D219" s="23"/>
      <c r="E219" s="23"/>
      <c r="F219" s="17"/>
      <c r="G219" s="17"/>
      <c r="H219" s="17"/>
    </row>
    <row r="220" spans="1:8" ht="18.75">
      <c r="A220" s="23"/>
      <c r="B220" s="23"/>
      <c r="C220" s="23"/>
      <c r="D220" s="23"/>
      <c r="E220" s="23"/>
      <c r="F220" s="17"/>
      <c r="G220" s="17"/>
      <c r="H220" s="17"/>
    </row>
    <row r="221" spans="1:8" ht="18.75">
      <c r="A221" s="23"/>
      <c r="B221" s="23"/>
      <c r="C221" s="23"/>
      <c r="D221" s="23"/>
      <c r="E221" s="23"/>
      <c r="F221" s="17"/>
      <c r="G221" s="17"/>
      <c r="H221" s="17"/>
    </row>
    <row r="222" spans="1:8" ht="18.75">
      <c r="A222" s="23"/>
      <c r="B222" s="23"/>
      <c r="C222" s="23"/>
      <c r="D222" s="23"/>
      <c r="E222" s="23"/>
      <c r="F222" s="17"/>
      <c r="G222" s="17"/>
      <c r="H222" s="17"/>
    </row>
    <row r="223" spans="1:8" ht="18.75">
      <c r="A223" s="23"/>
      <c r="B223" s="23"/>
      <c r="C223" s="23"/>
      <c r="D223" s="23"/>
      <c r="E223" s="23"/>
      <c r="F223" s="17"/>
      <c r="G223" s="17"/>
      <c r="H223" s="17"/>
    </row>
    <row r="224" spans="1:8" ht="18.75">
      <c r="A224" s="23"/>
      <c r="B224" s="23"/>
      <c r="C224" s="23"/>
      <c r="D224" s="23"/>
      <c r="E224" s="23"/>
      <c r="F224" s="17"/>
      <c r="G224" s="17"/>
      <c r="H224" s="17"/>
    </row>
    <row r="225" spans="1:8" ht="18.75">
      <c r="A225" s="23"/>
      <c r="B225" s="23"/>
      <c r="C225" s="23"/>
      <c r="D225" s="23"/>
      <c r="E225" s="23"/>
      <c r="F225" s="17"/>
      <c r="G225" s="17"/>
      <c r="H225" s="17"/>
    </row>
    <row r="226" spans="1:8" ht="18.75">
      <c r="A226" s="23"/>
      <c r="B226" s="23"/>
      <c r="C226" s="23"/>
      <c r="D226" s="23"/>
      <c r="E226" s="23"/>
      <c r="F226" s="17"/>
      <c r="G226" s="17"/>
      <c r="H226" s="17"/>
    </row>
    <row r="227" spans="1:8" ht="18.75">
      <c r="A227" s="23"/>
      <c r="B227" s="23"/>
      <c r="C227" s="23"/>
      <c r="D227" s="23"/>
      <c r="E227" s="23"/>
      <c r="F227" s="17"/>
      <c r="G227" s="17"/>
      <c r="H227" s="17"/>
    </row>
    <row r="228" spans="1:8" ht="18.75">
      <c r="A228" s="23"/>
      <c r="B228" s="23"/>
      <c r="C228" s="23"/>
      <c r="D228" s="23"/>
      <c r="E228" s="23"/>
      <c r="F228" s="17"/>
      <c r="G228" s="17"/>
      <c r="H228" s="17"/>
    </row>
    <row r="229" spans="1:8" ht="18.75">
      <c r="A229" s="23"/>
      <c r="B229" s="23"/>
      <c r="C229" s="23"/>
      <c r="D229" s="23"/>
      <c r="E229" s="23"/>
      <c r="F229" s="17"/>
      <c r="G229" s="17"/>
      <c r="H229" s="17"/>
    </row>
    <row r="230" spans="1:8" ht="18.75">
      <c r="A230" s="23"/>
      <c r="B230" s="23"/>
      <c r="C230" s="23"/>
      <c r="D230" s="23"/>
      <c r="E230" s="23"/>
      <c r="F230" s="17"/>
      <c r="G230" s="17"/>
      <c r="H230" s="17"/>
    </row>
    <row r="231" spans="1:8" ht="18.75">
      <c r="A231" s="23"/>
      <c r="B231" s="23"/>
      <c r="C231" s="23"/>
      <c r="D231" s="23"/>
      <c r="E231" s="23"/>
      <c r="F231" s="17"/>
      <c r="G231" s="17"/>
      <c r="H231" s="17"/>
    </row>
    <row r="232" spans="1:8" ht="18.75">
      <c r="A232" s="23"/>
      <c r="B232" s="23"/>
      <c r="C232" s="23"/>
      <c r="D232" s="23"/>
      <c r="E232" s="23"/>
      <c r="F232" s="17"/>
      <c r="G232" s="17"/>
      <c r="H232" s="17"/>
    </row>
    <row r="233" spans="1:8" ht="18.75">
      <c r="A233" s="23"/>
      <c r="B233" s="23"/>
      <c r="C233" s="23"/>
      <c r="D233" s="23"/>
      <c r="E233" s="23"/>
      <c r="F233" s="17"/>
      <c r="G233" s="17"/>
      <c r="H233" s="17"/>
    </row>
    <row r="234" spans="1:8" ht="18.75">
      <c r="A234" s="23"/>
      <c r="B234" s="23"/>
      <c r="C234" s="23"/>
      <c r="D234" s="23"/>
      <c r="E234" s="23"/>
      <c r="F234" s="17"/>
      <c r="G234" s="17"/>
      <c r="H234" s="17"/>
    </row>
    <row r="235" spans="1:8" ht="18.75">
      <c r="A235" s="23"/>
      <c r="B235" s="23"/>
      <c r="C235" s="23"/>
      <c r="D235" s="23"/>
      <c r="E235" s="23"/>
      <c r="F235" s="17"/>
      <c r="G235" s="17"/>
      <c r="H235" s="17"/>
    </row>
    <row r="236" spans="1:8" ht="18.75">
      <c r="A236" s="23"/>
      <c r="B236" s="23"/>
      <c r="C236" s="23"/>
      <c r="D236" s="23"/>
      <c r="E236" s="23"/>
      <c r="F236" s="17"/>
      <c r="G236" s="17"/>
      <c r="H236" s="17"/>
    </row>
    <row r="237" spans="1:8" ht="18.75">
      <c r="A237" s="23"/>
      <c r="B237" s="23"/>
      <c r="C237" s="23"/>
      <c r="D237" s="23"/>
      <c r="E237" s="23"/>
      <c r="F237" s="17"/>
      <c r="G237" s="17"/>
      <c r="H237" s="17"/>
    </row>
    <row r="238" spans="1:8" ht="18.75">
      <c r="A238" s="23"/>
      <c r="B238" s="23"/>
      <c r="C238" s="23"/>
      <c r="D238" s="23"/>
      <c r="E238" s="23"/>
      <c r="F238" s="17"/>
      <c r="G238" s="17"/>
      <c r="H238" s="17"/>
    </row>
    <row r="239" spans="1:8" ht="18.75">
      <c r="A239" s="23"/>
      <c r="B239" s="23"/>
      <c r="C239" s="23"/>
      <c r="D239" s="23"/>
      <c r="E239" s="23"/>
      <c r="F239" s="17"/>
      <c r="G239" s="17"/>
      <c r="H239" s="17"/>
    </row>
    <row r="240" spans="1:8" ht="18.75">
      <c r="A240" s="23"/>
      <c r="B240" s="23"/>
      <c r="C240" s="23"/>
      <c r="D240" s="23"/>
      <c r="E240" s="23"/>
      <c r="F240" s="17"/>
      <c r="G240" s="17"/>
      <c r="H240" s="17"/>
    </row>
    <row r="241" spans="1:8" ht="18.75">
      <c r="A241" s="23"/>
      <c r="B241" s="23"/>
      <c r="C241" s="23"/>
      <c r="D241" s="23"/>
      <c r="E241" s="23"/>
      <c r="F241" s="17"/>
      <c r="G241" s="17"/>
      <c r="H241" s="17"/>
    </row>
    <row r="242" spans="1:8" ht="18.75">
      <c r="A242" s="23"/>
      <c r="B242" s="23"/>
      <c r="C242" s="23"/>
      <c r="D242" s="23"/>
      <c r="E242" s="23"/>
      <c r="F242" s="17"/>
      <c r="G242" s="17"/>
      <c r="H242" s="17"/>
    </row>
    <row r="243" spans="1:8" ht="18.75">
      <c r="A243" s="23"/>
      <c r="B243" s="23"/>
      <c r="C243" s="23"/>
      <c r="D243" s="23"/>
      <c r="E243" s="23"/>
      <c r="F243" s="17"/>
      <c r="G243" s="17"/>
      <c r="H243" s="17"/>
    </row>
    <row r="244" spans="1:8" ht="18.75">
      <c r="A244" s="23"/>
      <c r="B244" s="23"/>
      <c r="C244" s="23"/>
      <c r="D244" s="23"/>
      <c r="E244" s="23"/>
      <c r="F244" s="17"/>
      <c r="G244" s="17"/>
      <c r="H244" s="17"/>
    </row>
    <row r="245" spans="1:8" ht="18.75">
      <c r="A245" s="23"/>
      <c r="B245" s="23"/>
      <c r="C245" s="23"/>
      <c r="D245" s="23"/>
      <c r="E245" s="23"/>
      <c r="F245" s="17"/>
      <c r="G245" s="17"/>
      <c r="H245" s="17"/>
    </row>
    <row r="246" spans="1:8" ht="18.75">
      <c r="A246" s="23"/>
      <c r="B246" s="23"/>
      <c r="C246" s="23"/>
      <c r="D246" s="23"/>
      <c r="E246" s="23"/>
      <c r="F246" s="17"/>
      <c r="G246" s="17"/>
      <c r="H246" s="17"/>
    </row>
    <row r="247" spans="1:8" ht="18.75">
      <c r="A247" s="23"/>
      <c r="B247" s="23"/>
      <c r="C247" s="23"/>
      <c r="D247" s="23"/>
      <c r="E247" s="23"/>
      <c r="F247" s="17"/>
      <c r="G247" s="17"/>
      <c r="H247" s="17"/>
    </row>
    <row r="248" spans="1:8" ht="18.75">
      <c r="A248" s="23"/>
      <c r="B248" s="23"/>
      <c r="C248" s="23"/>
      <c r="D248" s="23"/>
      <c r="E248" s="23"/>
      <c r="F248" s="17"/>
      <c r="G248" s="17"/>
      <c r="H248" s="17"/>
    </row>
    <row r="249" spans="1:8" ht="18.75">
      <c r="A249" s="23"/>
      <c r="B249" s="23"/>
      <c r="C249" s="23"/>
      <c r="D249" s="23"/>
      <c r="E249" s="23"/>
      <c r="F249" s="17"/>
      <c r="G249" s="17"/>
      <c r="H249" s="17"/>
    </row>
    <row r="250" spans="1:8" ht="18.75">
      <c r="A250" s="23"/>
      <c r="B250" s="23"/>
      <c r="C250" s="23"/>
      <c r="D250" s="23"/>
      <c r="E250" s="23"/>
      <c r="F250" s="17"/>
      <c r="G250" s="17"/>
      <c r="H250" s="17"/>
    </row>
    <row r="251" spans="1:8" ht="18.75">
      <c r="A251" s="23"/>
      <c r="B251" s="23"/>
      <c r="C251" s="23"/>
      <c r="D251" s="23"/>
      <c r="E251" s="23"/>
      <c r="F251" s="17"/>
      <c r="G251" s="17"/>
      <c r="H251" s="17"/>
    </row>
    <row r="252" spans="1:8" ht="18.75">
      <c r="A252" s="23"/>
      <c r="B252" s="23"/>
      <c r="C252" s="23"/>
      <c r="D252" s="23"/>
      <c r="E252" s="23"/>
      <c r="F252" s="17"/>
      <c r="G252" s="17"/>
      <c r="H252" s="17"/>
    </row>
    <row r="253" spans="1:8" ht="18.75">
      <c r="A253" s="23"/>
      <c r="B253" s="23"/>
      <c r="C253" s="23"/>
      <c r="D253" s="23"/>
      <c r="E253" s="23"/>
      <c r="F253" s="17"/>
      <c r="G253" s="17"/>
      <c r="H253" s="17"/>
    </row>
    <row r="254" spans="1:8" ht="18.75">
      <c r="A254" s="23"/>
      <c r="B254" s="23"/>
      <c r="C254" s="23"/>
      <c r="D254" s="23"/>
      <c r="E254" s="23"/>
      <c r="F254" s="17"/>
      <c r="G254" s="17"/>
      <c r="H254" s="17"/>
    </row>
    <row r="255" spans="1:8" ht="18.75">
      <c r="A255" s="23"/>
      <c r="B255" s="23"/>
      <c r="C255" s="23"/>
      <c r="D255" s="23"/>
      <c r="E255" s="23"/>
      <c r="F255" s="17"/>
      <c r="G255" s="17"/>
      <c r="H255" s="17"/>
    </row>
    <row r="256" spans="1:8" ht="18.75">
      <c r="A256" s="23"/>
      <c r="B256" s="23"/>
      <c r="C256" s="23"/>
      <c r="D256" s="23"/>
      <c r="E256" s="23"/>
      <c r="F256" s="17"/>
      <c r="G256" s="17"/>
      <c r="H256" s="17"/>
    </row>
    <row r="257" spans="1:8" ht="18.75">
      <c r="A257" s="23"/>
      <c r="B257" s="23"/>
      <c r="C257" s="23"/>
      <c r="D257" s="23"/>
      <c r="E257" s="23"/>
      <c r="F257" s="17"/>
      <c r="G257" s="17"/>
      <c r="H257" s="17"/>
    </row>
    <row r="258" spans="1:8" ht="18.75">
      <c r="A258" s="23"/>
      <c r="B258" s="23"/>
      <c r="C258" s="23"/>
      <c r="D258" s="23"/>
      <c r="E258" s="23"/>
      <c r="F258" s="17"/>
      <c r="G258" s="17"/>
      <c r="H258" s="17"/>
    </row>
    <row r="259" spans="1:8" ht="18.75">
      <c r="A259" s="23"/>
      <c r="B259" s="23"/>
      <c r="C259" s="23"/>
      <c r="D259" s="23"/>
      <c r="E259" s="23"/>
      <c r="F259" s="17"/>
      <c r="G259" s="17"/>
      <c r="H259" s="17"/>
    </row>
    <row r="260" spans="1:8" ht="18.75">
      <c r="A260" s="23"/>
      <c r="B260" s="23"/>
      <c r="C260" s="23"/>
      <c r="D260" s="23"/>
      <c r="E260" s="23"/>
      <c r="F260" s="17"/>
      <c r="G260" s="17"/>
      <c r="H260" s="17"/>
    </row>
    <row r="261" spans="1:8" ht="18.75">
      <c r="A261" s="23"/>
      <c r="B261" s="23"/>
      <c r="C261" s="23"/>
      <c r="D261" s="23"/>
      <c r="E261" s="23"/>
      <c r="F261" s="17"/>
      <c r="G261" s="17"/>
      <c r="H261" s="17"/>
    </row>
    <row r="262" spans="1:8" ht="18.75">
      <c r="A262" s="23"/>
      <c r="B262" s="23"/>
      <c r="C262" s="23"/>
      <c r="D262" s="23"/>
      <c r="E262" s="23"/>
      <c r="F262" s="17"/>
      <c r="G262" s="17"/>
      <c r="H262" s="17"/>
    </row>
    <row r="263" spans="1:8" ht="18.75">
      <c r="A263" s="23"/>
      <c r="B263" s="23"/>
      <c r="C263" s="23"/>
      <c r="D263" s="23"/>
      <c r="E263" s="23"/>
      <c r="F263" s="17"/>
      <c r="G263" s="17"/>
      <c r="H263" s="17"/>
    </row>
    <row r="264" spans="1:8" ht="18.75">
      <c r="A264" s="23"/>
      <c r="B264" s="23"/>
      <c r="C264" s="23"/>
      <c r="D264" s="23"/>
      <c r="E264" s="23"/>
      <c r="F264" s="17"/>
      <c r="G264" s="17"/>
      <c r="H264" s="17"/>
    </row>
    <row r="265" spans="1:8" ht="18.75">
      <c r="A265" s="23"/>
      <c r="B265" s="23"/>
      <c r="C265" s="23"/>
      <c r="D265" s="23"/>
      <c r="E265" s="23"/>
      <c r="F265" s="17"/>
      <c r="G265" s="17"/>
      <c r="H265" s="17"/>
    </row>
    <row r="266" spans="1:8" ht="18.75">
      <c r="A266" s="23"/>
      <c r="B266" s="23"/>
      <c r="C266" s="23"/>
      <c r="D266" s="23"/>
      <c r="E266" s="23"/>
      <c r="F266" s="17"/>
      <c r="G266" s="17"/>
      <c r="H266" s="17"/>
    </row>
    <row r="267" spans="1:8" ht="18.75">
      <c r="A267" s="23"/>
      <c r="B267" s="23"/>
      <c r="C267" s="23"/>
      <c r="D267" s="23"/>
      <c r="E267" s="23"/>
      <c r="F267" s="17"/>
      <c r="G267" s="17"/>
      <c r="H267" s="17"/>
    </row>
    <row r="268" spans="1:8" ht="18.75">
      <c r="A268" s="23"/>
      <c r="B268" s="23"/>
      <c r="C268" s="23"/>
      <c r="D268" s="23"/>
      <c r="E268" s="23"/>
      <c r="F268" s="17"/>
      <c r="G268" s="17"/>
      <c r="H268" s="17"/>
    </row>
    <row r="269" spans="1:8" ht="18.75">
      <c r="A269" s="23"/>
      <c r="B269" s="23"/>
      <c r="C269" s="23"/>
      <c r="D269" s="23"/>
      <c r="E269" s="23"/>
      <c r="F269" s="17"/>
      <c r="G269" s="17"/>
      <c r="H269" s="17"/>
    </row>
  </sheetData>
  <sheetProtection/>
  <mergeCells count="3">
    <mergeCell ref="A163:E163"/>
    <mergeCell ref="A7:H8"/>
    <mergeCell ref="B11:C11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75" zoomScaleNormal="75" zoomScalePageLayoutView="0" workbookViewId="0" topLeftCell="A1">
      <selection activeCell="A5" sqref="A5:E5"/>
    </sheetView>
  </sheetViews>
  <sheetFormatPr defaultColWidth="9.00390625" defaultRowHeight="16.5" customHeight="1"/>
  <cols>
    <col min="1" max="1" width="9.125" style="111" customWidth="1"/>
    <col min="2" max="2" width="73.75390625" style="111" customWidth="1"/>
    <col min="3" max="5" width="27.25390625" style="111" customWidth="1"/>
    <col min="6" max="16384" width="9.125" style="111" customWidth="1"/>
  </cols>
  <sheetData>
    <row r="1" spans="1:5" ht="16.5" customHeight="1">
      <c r="A1" s="109"/>
      <c r="B1" s="17"/>
      <c r="C1" s="15"/>
      <c r="D1" s="15"/>
      <c r="E1" s="15" t="s">
        <v>494</v>
      </c>
    </row>
    <row r="2" spans="1:5" ht="16.5" customHeight="1">
      <c r="A2" s="109"/>
      <c r="B2" s="17"/>
      <c r="C2" s="15"/>
      <c r="D2" s="15"/>
      <c r="E2" s="15" t="s">
        <v>405</v>
      </c>
    </row>
    <row r="3" spans="1:5" ht="16.5" customHeight="1">
      <c r="A3" s="109"/>
      <c r="B3" s="17"/>
      <c r="C3" s="15"/>
      <c r="D3" s="15"/>
      <c r="E3" s="15" t="s">
        <v>312</v>
      </c>
    </row>
    <row r="4" spans="1:5" ht="16.5" customHeight="1">
      <c r="A4" s="109"/>
      <c r="B4" s="17"/>
      <c r="C4" s="15"/>
      <c r="D4" s="15"/>
      <c r="E4" s="15" t="s">
        <v>528</v>
      </c>
    </row>
    <row r="5" spans="1:5" ht="54.75" customHeight="1">
      <c r="A5" s="246" t="s">
        <v>487</v>
      </c>
      <c r="B5" s="246"/>
      <c r="C5" s="246"/>
      <c r="D5" s="247"/>
      <c r="E5" s="247"/>
    </row>
    <row r="6" spans="1:5" ht="27" customHeight="1">
      <c r="A6" s="175"/>
      <c r="B6" s="175"/>
      <c r="C6" s="175"/>
      <c r="D6" s="175"/>
      <c r="E6" s="175"/>
    </row>
    <row r="7" spans="1:5" ht="27" customHeight="1">
      <c r="A7" s="112"/>
      <c r="B7" s="112"/>
      <c r="C7" s="110"/>
      <c r="D7" s="110"/>
      <c r="E7" s="110" t="s">
        <v>113</v>
      </c>
    </row>
    <row r="8" spans="1:5" ht="31.5" customHeight="1">
      <c r="A8" s="114" t="s">
        <v>380</v>
      </c>
      <c r="B8" s="114" t="s">
        <v>284</v>
      </c>
      <c r="C8" s="115" t="s">
        <v>486</v>
      </c>
      <c r="D8" s="115" t="s">
        <v>472</v>
      </c>
      <c r="E8" s="115" t="s">
        <v>471</v>
      </c>
    </row>
    <row r="9" spans="1:5" ht="23.25" customHeight="1">
      <c r="A9" s="114">
        <v>1</v>
      </c>
      <c r="B9" s="114">
        <v>2</v>
      </c>
      <c r="C9" s="116">
        <v>3</v>
      </c>
      <c r="D9" s="116">
        <v>3</v>
      </c>
      <c r="E9" s="116">
        <v>3</v>
      </c>
    </row>
    <row r="10" spans="1:5" ht="55.5" customHeight="1">
      <c r="A10" s="114">
        <v>1</v>
      </c>
      <c r="B10" s="116" t="s">
        <v>0</v>
      </c>
      <c r="C10" s="113">
        <f>5!E78</f>
        <v>1200</v>
      </c>
      <c r="D10" s="113">
        <f>'6 (2018-2019)'!E80</f>
        <v>1366.88</v>
      </c>
      <c r="E10" s="113">
        <f>'6 (2018-2019)'!F80</f>
        <v>1679.49</v>
      </c>
    </row>
    <row r="11" spans="1:5" ht="47.25" customHeight="1">
      <c r="A11" s="114">
        <v>2</v>
      </c>
      <c r="B11" s="116" t="s">
        <v>29</v>
      </c>
      <c r="C11" s="113">
        <f>5!E81</f>
        <v>200</v>
      </c>
      <c r="D11" s="113">
        <f>'6 (2018-2019)'!E83</f>
        <v>600</v>
      </c>
      <c r="E11" s="113">
        <f>'6 (2018-2019)'!F83</f>
        <v>600</v>
      </c>
    </row>
    <row r="12" spans="1:5" ht="75">
      <c r="A12" s="114">
        <v>3</v>
      </c>
      <c r="B12" s="116" t="s">
        <v>456</v>
      </c>
      <c r="C12" s="113">
        <f>5!E87</f>
        <v>0</v>
      </c>
      <c r="D12" s="113">
        <f>'6 (2018-2019)'!E87</f>
        <v>0</v>
      </c>
      <c r="E12" s="113">
        <f>'6 (2018-2019)'!F87</f>
        <v>0</v>
      </c>
    </row>
    <row r="13" spans="1:5" ht="33.75" customHeight="1">
      <c r="A13" s="114"/>
      <c r="B13" s="184" t="s">
        <v>346</v>
      </c>
      <c r="C13" s="186">
        <f>C10+C11+C12</f>
        <v>1400</v>
      </c>
      <c r="D13" s="186">
        <f>D10+D11+D12</f>
        <v>1966.88</v>
      </c>
      <c r="E13" s="186">
        <f>E10+E11+E12</f>
        <v>2279.49</v>
      </c>
    </row>
  </sheetData>
  <sheetProtection/>
  <mergeCells count="1">
    <mergeCell ref="A5:E5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zoomScalePageLayoutView="0" workbookViewId="0" topLeftCell="A4">
      <selection activeCell="B11" sqref="B11:B12"/>
    </sheetView>
  </sheetViews>
  <sheetFormatPr defaultColWidth="9.00390625" defaultRowHeight="12.75"/>
  <cols>
    <col min="1" max="1" width="49.875" style="16" customWidth="1"/>
    <col min="2" max="2" width="25.375" style="16" customWidth="1"/>
    <col min="3" max="3" width="28.625" style="16" customWidth="1"/>
    <col min="4" max="5" width="29.875" style="16" customWidth="1"/>
  </cols>
  <sheetData>
    <row r="1" spans="1:5" ht="18.75">
      <c r="A1" s="17"/>
      <c r="B1" s="17"/>
      <c r="C1" s="17"/>
      <c r="D1" s="17"/>
      <c r="E1" s="17"/>
    </row>
    <row r="2" spans="1:5" ht="18.75">
      <c r="A2" s="17"/>
      <c r="B2" s="17"/>
      <c r="C2" s="17"/>
      <c r="D2" s="17"/>
      <c r="E2" s="188" t="s">
        <v>495</v>
      </c>
    </row>
    <row r="3" spans="1:5" ht="18.75">
      <c r="A3" s="17"/>
      <c r="B3" s="17"/>
      <c r="C3" s="17"/>
      <c r="D3" s="17"/>
      <c r="E3" s="188" t="s">
        <v>405</v>
      </c>
    </row>
    <row r="4" spans="1:5" ht="18.75">
      <c r="A4" s="17"/>
      <c r="B4" s="17"/>
      <c r="C4" s="17"/>
      <c r="D4" s="17"/>
      <c r="E4" s="188" t="s">
        <v>312</v>
      </c>
    </row>
    <row r="5" spans="1:5" ht="18.75">
      <c r="A5" s="17"/>
      <c r="B5" s="17"/>
      <c r="C5" s="17"/>
      <c r="D5" s="17"/>
      <c r="E5" s="188" t="s">
        <v>528</v>
      </c>
    </row>
    <row r="6" spans="1:5" ht="29.25" customHeight="1">
      <c r="A6" s="17"/>
      <c r="B6" s="17"/>
      <c r="C6" s="17"/>
      <c r="D6" s="17"/>
      <c r="E6" s="24"/>
    </row>
    <row r="7" spans="1:7" ht="12.75">
      <c r="A7" s="232" t="s">
        <v>489</v>
      </c>
      <c r="B7" s="232"/>
      <c r="C7" s="232"/>
      <c r="D7" s="232"/>
      <c r="E7" s="232"/>
      <c r="F7" s="13"/>
      <c r="G7" s="14"/>
    </row>
    <row r="8" spans="1:7" ht="56.25" customHeight="1">
      <c r="A8" s="232"/>
      <c r="B8" s="232"/>
      <c r="C8" s="232"/>
      <c r="D8" s="232"/>
      <c r="E8" s="232"/>
      <c r="F8" s="13"/>
      <c r="G8" s="14"/>
    </row>
    <row r="9" spans="1:5" ht="18.75">
      <c r="A9" s="17"/>
      <c r="B9" s="17"/>
      <c r="C9" s="17"/>
      <c r="D9" s="17"/>
      <c r="E9" s="17"/>
    </row>
    <row r="10" spans="1:5" ht="18.75">
      <c r="A10" s="17"/>
      <c r="B10" s="17"/>
      <c r="C10" s="17"/>
      <c r="D10" s="17"/>
      <c r="E10" s="18" t="s">
        <v>28</v>
      </c>
    </row>
    <row r="11" spans="1:5" ht="21.75" customHeight="1">
      <c r="A11" s="248" t="s">
        <v>488</v>
      </c>
      <c r="B11" s="250" t="s">
        <v>112</v>
      </c>
      <c r="C11" s="252" t="s">
        <v>486</v>
      </c>
      <c r="D11" s="250" t="s">
        <v>472</v>
      </c>
      <c r="E11" s="255" t="s">
        <v>471</v>
      </c>
    </row>
    <row r="12" spans="1:5" ht="27.75" customHeight="1">
      <c r="A12" s="249"/>
      <c r="B12" s="251"/>
      <c r="C12" s="253"/>
      <c r="D12" s="254"/>
      <c r="E12" s="256"/>
    </row>
    <row r="13" spans="1:5" ht="18.75">
      <c r="A13" s="120">
        <v>1</v>
      </c>
      <c r="B13" s="120">
        <v>2</v>
      </c>
      <c r="C13" s="120">
        <v>2</v>
      </c>
      <c r="D13" s="120"/>
      <c r="E13" s="19">
        <v>3</v>
      </c>
    </row>
    <row r="14" spans="1:5" ht="108" customHeight="1">
      <c r="A14" s="21" t="s">
        <v>518</v>
      </c>
      <c r="B14" s="171">
        <f>C14+D14+E14</f>
        <v>3748.5</v>
      </c>
      <c r="C14" s="189">
        <f>5!E100</f>
        <v>2973.5</v>
      </c>
      <c r="D14" s="189">
        <f>'6 (2018-2019)'!E100</f>
        <v>775</v>
      </c>
      <c r="E14" s="100">
        <f>'6 (2018-2019)'!F100</f>
        <v>0</v>
      </c>
    </row>
    <row r="15" spans="1:5" ht="27" customHeight="1">
      <c r="A15" s="190" t="s">
        <v>346</v>
      </c>
      <c r="B15" s="191">
        <f>B14</f>
        <v>3748.5</v>
      </c>
      <c r="C15" s="191">
        <f>C14</f>
        <v>2973.5</v>
      </c>
      <c r="D15" s="191">
        <f>D14</f>
        <v>775</v>
      </c>
      <c r="E15" s="191">
        <f>E14</f>
        <v>0</v>
      </c>
    </row>
    <row r="16" spans="3:7" s="16" customFormat="1" ht="18">
      <c r="C16" s="65"/>
      <c r="D16" s="65"/>
      <c r="F16"/>
      <c r="G16"/>
    </row>
    <row r="17" spans="3:7" s="16" customFormat="1" ht="18">
      <c r="C17" s="65"/>
      <c r="D17" s="65"/>
      <c r="F17"/>
      <c r="G17"/>
    </row>
    <row r="18" spans="3:7" s="16" customFormat="1" ht="18">
      <c r="C18" s="65"/>
      <c r="D18" s="65"/>
      <c r="F18"/>
      <c r="G18"/>
    </row>
    <row r="19" spans="3:7" s="16" customFormat="1" ht="18">
      <c r="C19" s="65"/>
      <c r="D19" s="65"/>
      <c r="F19"/>
      <c r="G19"/>
    </row>
    <row r="20" spans="3:7" s="16" customFormat="1" ht="18">
      <c r="C20" s="65"/>
      <c r="D20" s="65"/>
      <c r="F20"/>
      <c r="G20"/>
    </row>
  </sheetData>
  <sheetProtection/>
  <mergeCells count="6">
    <mergeCell ref="A7:E8"/>
    <mergeCell ref="A11:A12"/>
    <mergeCell ref="B11:B12"/>
    <mergeCell ref="C11:C12"/>
    <mergeCell ref="D11:D12"/>
    <mergeCell ref="E11:E12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75" zoomScaleNormal="75" zoomScalePageLayoutView="0" workbookViewId="0" topLeftCell="C1">
      <selection activeCell="E8" sqref="E8"/>
    </sheetView>
  </sheetViews>
  <sheetFormatPr defaultColWidth="9.00390625" defaultRowHeight="12.75"/>
  <cols>
    <col min="1" max="1" width="28.375" style="16" customWidth="1"/>
    <col min="2" max="2" width="99.00390625" style="16" customWidth="1"/>
    <col min="3" max="6" width="29.875" style="16" customWidth="1"/>
  </cols>
  <sheetData>
    <row r="1" spans="1:6" ht="18.75">
      <c r="A1" s="17"/>
      <c r="B1" s="17"/>
      <c r="C1" s="17"/>
      <c r="D1" s="17"/>
      <c r="E1" s="17"/>
      <c r="F1" s="17"/>
    </row>
    <row r="2" spans="1:6" ht="18.75">
      <c r="A2" s="17"/>
      <c r="B2" s="17"/>
      <c r="C2" s="225"/>
      <c r="D2" s="225"/>
      <c r="E2" s="225" t="s">
        <v>526</v>
      </c>
      <c r="F2" s="225"/>
    </row>
    <row r="3" spans="1:6" ht="18.75">
      <c r="A3" s="17"/>
      <c r="B3" s="17"/>
      <c r="C3" s="225"/>
      <c r="D3" s="225"/>
      <c r="E3" s="225" t="s">
        <v>405</v>
      </c>
      <c r="F3" s="225"/>
    </row>
    <row r="4" spans="1:6" ht="18.75">
      <c r="A4" s="17"/>
      <c r="B4" s="17"/>
      <c r="C4" s="225"/>
      <c r="D4" s="225"/>
      <c r="E4" s="225" t="s">
        <v>312</v>
      </c>
      <c r="F4" s="225"/>
    </row>
    <row r="5" spans="1:6" ht="18.75">
      <c r="A5" s="17"/>
      <c r="B5" s="17"/>
      <c r="C5" s="225"/>
      <c r="D5" s="225"/>
      <c r="E5" s="225" t="s">
        <v>529</v>
      </c>
      <c r="F5" s="225"/>
    </row>
    <row r="6" spans="1:6" ht="29.25" customHeight="1">
      <c r="A6" s="17"/>
      <c r="B6" s="17"/>
      <c r="C6" s="24"/>
      <c r="D6" s="24"/>
      <c r="E6" s="24"/>
      <c r="F6" s="24"/>
    </row>
    <row r="7" spans="1:8" ht="18.75">
      <c r="A7" s="232" t="s">
        <v>527</v>
      </c>
      <c r="B7" s="232"/>
      <c r="C7" s="232"/>
      <c r="D7" s="187"/>
      <c r="E7" s="187"/>
      <c r="F7" s="187"/>
      <c r="G7" s="13"/>
      <c r="H7" s="14"/>
    </row>
    <row r="8" spans="1:8" ht="69" customHeight="1">
      <c r="A8" s="232"/>
      <c r="B8" s="232"/>
      <c r="C8" s="232"/>
      <c r="D8" s="187"/>
      <c r="E8" s="187"/>
      <c r="F8" s="187"/>
      <c r="G8" s="13"/>
      <c r="H8" s="14"/>
    </row>
    <row r="9" spans="1:6" ht="18.75">
      <c r="A9" s="17"/>
      <c r="B9" s="17"/>
      <c r="C9" s="17"/>
      <c r="D9" s="17"/>
      <c r="E9" s="17"/>
      <c r="F9" s="17"/>
    </row>
    <row r="10" spans="1:6" ht="18.75">
      <c r="A10" s="17"/>
      <c r="B10" s="17"/>
      <c r="C10" s="18"/>
      <c r="D10" s="18"/>
      <c r="E10" s="18" t="s">
        <v>28</v>
      </c>
      <c r="F10" s="18"/>
    </row>
    <row r="11" spans="1:6" ht="18.75">
      <c r="A11" s="264" t="s">
        <v>425</v>
      </c>
      <c r="B11" s="265"/>
      <c r="C11" s="19" t="s">
        <v>486</v>
      </c>
      <c r="D11" s="19" t="s">
        <v>472</v>
      </c>
      <c r="E11" s="19" t="s">
        <v>471</v>
      </c>
      <c r="F11" s="88"/>
    </row>
    <row r="12" spans="1:6" ht="18.75">
      <c r="A12" s="266">
        <v>1</v>
      </c>
      <c r="B12" s="267"/>
      <c r="C12" s="19">
        <v>2</v>
      </c>
      <c r="D12" s="19">
        <v>2</v>
      </c>
      <c r="E12" s="19">
        <v>2</v>
      </c>
      <c r="F12" s="88"/>
    </row>
    <row r="13" spans="1:6" ht="24.75" customHeight="1">
      <c r="A13" s="268" t="s">
        <v>521</v>
      </c>
      <c r="B13" s="269"/>
      <c r="C13" s="103">
        <f>C14</f>
        <v>1648</v>
      </c>
      <c r="D13" s="103">
        <f>D14</f>
        <v>1406.7</v>
      </c>
      <c r="E13" s="103">
        <f>E14</f>
        <v>1399.3</v>
      </c>
      <c r="F13" s="226"/>
    </row>
    <row r="14" spans="1:6" ht="24.75" customHeight="1">
      <c r="A14" s="270" t="s">
        <v>522</v>
      </c>
      <c r="B14" s="271"/>
      <c r="C14" s="100">
        <f>3!D86</f>
        <v>1648</v>
      </c>
      <c r="D14" s="100">
        <f>'4 (2018-2019)'!D86</f>
        <v>1406.7</v>
      </c>
      <c r="E14" s="100">
        <f>'4 (2018-2019)'!E86</f>
        <v>1399.3</v>
      </c>
      <c r="F14" s="227"/>
    </row>
    <row r="15" spans="1:6" ht="24.75" customHeight="1">
      <c r="A15" s="268" t="s">
        <v>523</v>
      </c>
      <c r="B15" s="272"/>
      <c r="C15" s="103">
        <f>C16+C17+C18</f>
        <v>120</v>
      </c>
      <c r="D15" s="103">
        <f>D16+D17+D18</f>
        <v>120</v>
      </c>
      <c r="E15" s="103">
        <f>E16+E17+E18</f>
        <v>120</v>
      </c>
      <c r="F15" s="228"/>
    </row>
    <row r="16" spans="1:6" ht="60.75" customHeight="1">
      <c r="A16" s="257" t="s">
        <v>524</v>
      </c>
      <c r="B16" s="258"/>
      <c r="C16" s="102">
        <v>115.9</v>
      </c>
      <c r="D16" s="102">
        <v>115.9</v>
      </c>
      <c r="E16" s="102">
        <v>115.9</v>
      </c>
      <c r="F16" s="166"/>
    </row>
    <row r="17" spans="1:6" ht="30" customHeight="1">
      <c r="A17" s="259" t="s">
        <v>525</v>
      </c>
      <c r="B17" s="260"/>
      <c r="C17" s="100">
        <v>2.8</v>
      </c>
      <c r="D17" s="100">
        <f>'[1]4'!G38</f>
        <v>2.8</v>
      </c>
      <c r="E17" s="100">
        <v>2.8</v>
      </c>
      <c r="F17" s="229"/>
    </row>
    <row r="18" spans="1:6" ht="44.25" customHeight="1">
      <c r="A18" s="259" t="s">
        <v>475</v>
      </c>
      <c r="B18" s="261"/>
      <c r="C18" s="100">
        <v>1.3</v>
      </c>
      <c r="D18" s="100">
        <v>1.3</v>
      </c>
      <c r="E18" s="100">
        <v>1.3</v>
      </c>
      <c r="F18" s="229"/>
    </row>
    <row r="19" spans="1:6" ht="21.75" customHeight="1">
      <c r="A19" s="262" t="s">
        <v>346</v>
      </c>
      <c r="B19" s="263"/>
      <c r="C19" s="103">
        <f>C13+C15</f>
        <v>1768</v>
      </c>
      <c r="D19" s="103">
        <f>D13+D15</f>
        <v>1526.7</v>
      </c>
      <c r="E19" s="103">
        <f>E13+E15</f>
        <v>1519.3</v>
      </c>
      <c r="F19" s="228"/>
    </row>
    <row r="20" ht="18">
      <c r="B20" s="65"/>
    </row>
    <row r="21" ht="18">
      <c r="B21" s="65"/>
    </row>
    <row r="22" ht="18">
      <c r="B22" s="65"/>
    </row>
    <row r="23" ht="18">
      <c r="B23" s="65"/>
    </row>
    <row r="24" ht="18">
      <c r="B24" s="65"/>
    </row>
  </sheetData>
  <sheetProtection/>
  <mergeCells count="10">
    <mergeCell ref="A16:B16"/>
    <mergeCell ref="A17:B17"/>
    <mergeCell ref="A18:B18"/>
    <mergeCell ref="A19:B19"/>
    <mergeCell ref="A7:C8"/>
    <mergeCell ref="A11:B11"/>
    <mergeCell ref="A12:B12"/>
    <mergeCell ref="A13:B13"/>
    <mergeCell ref="A14:B14"/>
    <mergeCell ref="A15:B15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zoomScale="85" zoomScaleNormal="85" zoomScalePageLayoutView="0" workbookViewId="0" topLeftCell="A1">
      <selection activeCell="A7" sqref="A7:C7"/>
    </sheetView>
  </sheetViews>
  <sheetFormatPr defaultColWidth="9.00390625" defaultRowHeight="12.75"/>
  <cols>
    <col min="1" max="1" width="15.25390625" style="1" customWidth="1"/>
    <col min="2" max="2" width="41.625" style="1" customWidth="1"/>
    <col min="3" max="3" width="99.125" style="1" customWidth="1"/>
    <col min="4" max="16384" width="9.125" style="1" customWidth="1"/>
  </cols>
  <sheetData>
    <row r="1" spans="1:3" ht="18.75">
      <c r="A1" s="26"/>
      <c r="B1" s="26"/>
      <c r="C1" s="26"/>
    </row>
    <row r="2" spans="1:3" ht="18.75">
      <c r="A2" s="26"/>
      <c r="B2" s="26"/>
      <c r="C2" s="15" t="s">
        <v>400</v>
      </c>
    </row>
    <row r="3" spans="1:3" ht="18.75">
      <c r="A3" s="26"/>
      <c r="B3" s="26"/>
      <c r="C3" s="15" t="s">
        <v>405</v>
      </c>
    </row>
    <row r="4" spans="1:3" ht="18.75">
      <c r="A4" s="26"/>
      <c r="B4" s="26"/>
      <c r="C4" s="15" t="s">
        <v>312</v>
      </c>
    </row>
    <row r="5" spans="1:3" ht="18.75">
      <c r="A5" s="26"/>
      <c r="B5" s="26"/>
      <c r="C5" s="15" t="s">
        <v>528</v>
      </c>
    </row>
    <row r="6" spans="1:3" ht="27" customHeight="1">
      <c r="A6" s="26"/>
      <c r="B6" s="26"/>
      <c r="C6" s="26"/>
    </row>
    <row r="7" spans="1:3" s="2" customFormat="1" ht="34.5" customHeight="1">
      <c r="A7" s="230" t="s">
        <v>484</v>
      </c>
      <c r="B7" s="230"/>
      <c r="C7" s="230"/>
    </row>
    <row r="8" spans="1:3" s="2" customFormat="1" ht="14.25" customHeight="1">
      <c r="A8" s="27"/>
      <c r="B8" s="27"/>
      <c r="C8" s="27"/>
    </row>
    <row r="9" spans="1:3" s="2" customFormat="1" ht="18.75">
      <c r="A9" s="27"/>
      <c r="B9" s="27"/>
      <c r="C9" s="27"/>
    </row>
    <row r="10" spans="1:3" s="2" customFormat="1" ht="75">
      <c r="A10" s="29" t="s">
        <v>337</v>
      </c>
      <c r="B10" s="29" t="s">
        <v>342</v>
      </c>
      <c r="C10" s="29" t="s">
        <v>343</v>
      </c>
    </row>
    <row r="11" spans="1:3" s="2" customFormat="1" ht="37.5" hidden="1">
      <c r="A11" s="31">
        <v>0</v>
      </c>
      <c r="B11" s="32" t="s">
        <v>129</v>
      </c>
      <c r="C11" s="33" t="s">
        <v>130</v>
      </c>
    </row>
    <row r="12" spans="1:3" s="2" customFormat="1" ht="37.5" hidden="1">
      <c r="A12" s="31">
        <v>0</v>
      </c>
      <c r="B12" s="32" t="s">
        <v>131</v>
      </c>
      <c r="C12" s="33" t="s">
        <v>132</v>
      </c>
    </row>
    <row r="13" spans="1:3" s="2" customFormat="1" ht="18.75" hidden="1">
      <c r="A13" s="31">
        <v>0</v>
      </c>
      <c r="B13" s="32" t="s">
        <v>133</v>
      </c>
      <c r="C13" s="33" t="s">
        <v>134</v>
      </c>
    </row>
    <row r="14" spans="1:3" s="2" customFormat="1" ht="18.75" hidden="1">
      <c r="A14" s="31">
        <v>0</v>
      </c>
      <c r="B14" s="32" t="s">
        <v>135</v>
      </c>
      <c r="C14" s="33" t="s">
        <v>136</v>
      </c>
    </row>
    <row r="15" spans="1:3" s="2" customFormat="1" ht="18.75" hidden="1">
      <c r="A15" s="31">
        <v>0</v>
      </c>
      <c r="B15" s="32" t="s">
        <v>137</v>
      </c>
      <c r="C15" s="33" t="s">
        <v>138</v>
      </c>
    </row>
    <row r="16" spans="1:3" s="2" customFormat="1" ht="18.75" hidden="1">
      <c r="A16" s="31">
        <v>0</v>
      </c>
      <c r="B16" s="32" t="s">
        <v>139</v>
      </c>
      <c r="C16" s="33" t="s">
        <v>140</v>
      </c>
    </row>
    <row r="17" spans="1:3" s="2" customFormat="1" ht="18.75" hidden="1">
      <c r="A17" s="31">
        <v>0</v>
      </c>
      <c r="B17" s="32" t="s">
        <v>141</v>
      </c>
      <c r="C17" s="33" t="s">
        <v>142</v>
      </c>
    </row>
    <row r="18" spans="1:3" s="2" customFormat="1" ht="18.75" hidden="1">
      <c r="A18" s="31">
        <v>0</v>
      </c>
      <c r="B18" s="32" t="s">
        <v>143</v>
      </c>
      <c r="C18" s="33" t="s">
        <v>144</v>
      </c>
    </row>
    <row r="19" spans="1:3" s="2" customFormat="1" ht="18.75" hidden="1">
      <c r="A19" s="31">
        <v>0</v>
      </c>
      <c r="B19" s="32" t="s">
        <v>145</v>
      </c>
      <c r="C19" s="33" t="s">
        <v>146</v>
      </c>
    </row>
    <row r="20" spans="1:3" s="2" customFormat="1" ht="18.75" hidden="1">
      <c r="A20" s="31">
        <v>0</v>
      </c>
      <c r="B20" s="32" t="s">
        <v>147</v>
      </c>
      <c r="C20" s="33" t="s">
        <v>148</v>
      </c>
    </row>
    <row r="21" spans="1:3" s="2" customFormat="1" ht="18.75" hidden="1">
      <c r="A21" s="31">
        <v>0</v>
      </c>
      <c r="B21" s="32" t="s">
        <v>149</v>
      </c>
      <c r="C21" s="33" t="s">
        <v>150</v>
      </c>
    </row>
    <row r="22" spans="1:3" s="2" customFormat="1" ht="18.75" hidden="1">
      <c r="A22" s="31">
        <v>0</v>
      </c>
      <c r="B22" s="32" t="s">
        <v>151</v>
      </c>
      <c r="C22" s="33" t="s">
        <v>152</v>
      </c>
    </row>
    <row r="23" spans="1:3" s="2" customFormat="1" ht="37.5" hidden="1">
      <c r="A23" s="31">
        <v>0</v>
      </c>
      <c r="B23" s="32" t="s">
        <v>153</v>
      </c>
      <c r="C23" s="33" t="s">
        <v>154</v>
      </c>
    </row>
    <row r="24" spans="1:3" s="2" customFormat="1" ht="18.75" hidden="1">
      <c r="A24" s="31">
        <v>0</v>
      </c>
      <c r="B24" s="32" t="s">
        <v>155</v>
      </c>
      <c r="C24" s="33" t="s">
        <v>156</v>
      </c>
    </row>
    <row r="25" spans="1:3" s="2" customFormat="1" ht="37.5" hidden="1">
      <c r="A25" s="31">
        <v>0</v>
      </c>
      <c r="B25" s="32" t="s">
        <v>157</v>
      </c>
      <c r="C25" s="33" t="s">
        <v>158</v>
      </c>
    </row>
    <row r="26" spans="1:3" s="2" customFormat="1" ht="18.75" hidden="1">
      <c r="A26" s="31">
        <v>0</v>
      </c>
      <c r="B26" s="32" t="s">
        <v>159</v>
      </c>
      <c r="C26" s="33" t="s">
        <v>160</v>
      </c>
    </row>
    <row r="27" spans="1:3" s="2" customFormat="1" ht="37.5" hidden="1">
      <c r="A27" s="31">
        <v>0</v>
      </c>
      <c r="B27" s="32" t="s">
        <v>161</v>
      </c>
      <c r="C27" s="33" t="s">
        <v>162</v>
      </c>
    </row>
    <row r="28" spans="1:3" s="2" customFormat="1" ht="37.5" hidden="1">
      <c r="A28" s="31">
        <v>0</v>
      </c>
      <c r="B28" s="32" t="s">
        <v>163</v>
      </c>
      <c r="C28" s="33" t="s">
        <v>164</v>
      </c>
    </row>
    <row r="29" spans="1:3" s="2" customFormat="1" ht="18.75" hidden="1">
      <c r="A29" s="31">
        <v>0</v>
      </c>
      <c r="B29" s="32" t="s">
        <v>165</v>
      </c>
      <c r="C29" s="33" t="s">
        <v>166</v>
      </c>
    </row>
    <row r="30" spans="1:3" s="2" customFormat="1" ht="18.75" hidden="1">
      <c r="A30" s="31">
        <v>0</v>
      </c>
      <c r="B30" s="32" t="s">
        <v>167</v>
      </c>
      <c r="C30" s="33" t="s">
        <v>168</v>
      </c>
    </row>
    <row r="31" spans="1:3" s="2" customFormat="1" ht="18.75" hidden="1">
      <c r="A31" s="31">
        <v>0</v>
      </c>
      <c r="B31" s="32" t="s">
        <v>169</v>
      </c>
      <c r="C31" s="33" t="s">
        <v>170</v>
      </c>
    </row>
    <row r="32" spans="1:3" s="2" customFormat="1" ht="18.75" hidden="1">
      <c r="A32" s="31">
        <v>0</v>
      </c>
      <c r="B32" s="32" t="s">
        <v>171</v>
      </c>
      <c r="C32" s="33" t="s">
        <v>172</v>
      </c>
    </row>
    <row r="33" spans="1:3" s="2" customFormat="1" ht="18.75" hidden="1">
      <c r="A33" s="31">
        <v>0</v>
      </c>
      <c r="B33" s="32" t="s">
        <v>173</v>
      </c>
      <c r="C33" s="33" t="s">
        <v>174</v>
      </c>
    </row>
    <row r="34" spans="1:3" s="2" customFormat="1" ht="18.75" hidden="1">
      <c r="A34" s="31">
        <v>0</v>
      </c>
      <c r="B34" s="32" t="s">
        <v>175</v>
      </c>
      <c r="C34" s="33" t="s">
        <v>176</v>
      </c>
    </row>
    <row r="35" spans="1:3" s="2" customFormat="1" ht="37.5" hidden="1">
      <c r="A35" s="31">
        <v>0</v>
      </c>
      <c r="B35" s="32" t="s">
        <v>177</v>
      </c>
      <c r="C35" s="33" t="s">
        <v>178</v>
      </c>
    </row>
    <row r="36" spans="1:3" s="2" customFormat="1" ht="75" hidden="1">
      <c r="A36" s="31">
        <v>0</v>
      </c>
      <c r="B36" s="32" t="s">
        <v>179</v>
      </c>
      <c r="C36" s="33" t="s">
        <v>180</v>
      </c>
    </row>
    <row r="37" spans="1:3" s="2" customFormat="1" ht="56.25" hidden="1">
      <c r="A37" s="31">
        <v>0</v>
      </c>
      <c r="B37" s="32" t="s">
        <v>181</v>
      </c>
      <c r="C37" s="33" t="s">
        <v>182</v>
      </c>
    </row>
    <row r="38" spans="1:3" s="2" customFormat="1" ht="18.75" hidden="1">
      <c r="A38" s="31">
        <v>0</v>
      </c>
      <c r="B38" s="32" t="s">
        <v>183</v>
      </c>
      <c r="C38" s="33" t="s">
        <v>184</v>
      </c>
    </row>
    <row r="39" spans="1:3" s="2" customFormat="1" ht="18.75" hidden="1">
      <c r="A39" s="31">
        <v>0</v>
      </c>
      <c r="B39" s="32" t="s">
        <v>185</v>
      </c>
      <c r="C39" s="33" t="s">
        <v>186</v>
      </c>
    </row>
    <row r="40" spans="1:3" s="2" customFormat="1" ht="37.5" hidden="1">
      <c r="A40" s="31">
        <v>0</v>
      </c>
      <c r="B40" s="32" t="s">
        <v>187</v>
      </c>
      <c r="C40" s="33" t="s">
        <v>188</v>
      </c>
    </row>
    <row r="41" spans="1:3" s="2" customFormat="1" ht="18.75" hidden="1">
      <c r="A41" s="31">
        <v>0</v>
      </c>
      <c r="B41" s="32" t="s">
        <v>189</v>
      </c>
      <c r="C41" s="33" t="s">
        <v>190</v>
      </c>
    </row>
    <row r="42" spans="1:3" s="2" customFormat="1" ht="18.75" hidden="1">
      <c r="A42" s="31">
        <v>0</v>
      </c>
      <c r="B42" s="32" t="s">
        <v>191</v>
      </c>
      <c r="C42" s="33" t="s">
        <v>192</v>
      </c>
    </row>
    <row r="43" spans="1:3" s="2" customFormat="1" ht="18.75" hidden="1">
      <c r="A43" s="31">
        <v>0</v>
      </c>
      <c r="B43" s="32" t="s">
        <v>193</v>
      </c>
      <c r="C43" s="33" t="s">
        <v>194</v>
      </c>
    </row>
    <row r="44" spans="1:3" s="2" customFormat="1" ht="18.75" hidden="1">
      <c r="A44" s="31">
        <v>0</v>
      </c>
      <c r="B44" s="32" t="s">
        <v>195</v>
      </c>
      <c r="C44" s="33" t="s">
        <v>196</v>
      </c>
    </row>
    <row r="45" spans="1:3" s="2" customFormat="1" ht="37.5" hidden="1">
      <c r="A45" s="31">
        <v>0</v>
      </c>
      <c r="B45" s="32" t="s">
        <v>197</v>
      </c>
      <c r="C45" s="33" t="s">
        <v>198</v>
      </c>
    </row>
    <row r="46" spans="1:3" s="2" customFormat="1" ht="37.5" hidden="1">
      <c r="A46" s="31">
        <v>0</v>
      </c>
      <c r="B46" s="32" t="s">
        <v>199</v>
      </c>
      <c r="C46" s="33" t="s">
        <v>200</v>
      </c>
    </row>
    <row r="47" spans="1:3" s="2" customFormat="1" ht="18.75" hidden="1">
      <c r="A47" s="31">
        <v>0</v>
      </c>
      <c r="B47" s="32" t="s">
        <v>201</v>
      </c>
      <c r="C47" s="33" t="s">
        <v>202</v>
      </c>
    </row>
    <row r="48" spans="1:3" s="2" customFormat="1" ht="37.5" hidden="1">
      <c r="A48" s="31">
        <v>0</v>
      </c>
      <c r="B48" s="32" t="s">
        <v>203</v>
      </c>
      <c r="C48" s="33" t="s">
        <v>204</v>
      </c>
    </row>
    <row r="49" spans="1:3" s="2" customFormat="1" ht="18.75" hidden="1">
      <c r="A49" s="31">
        <v>0</v>
      </c>
      <c r="B49" s="32" t="s">
        <v>205</v>
      </c>
      <c r="C49" s="33" t="s">
        <v>206</v>
      </c>
    </row>
    <row r="50" spans="1:3" s="2" customFormat="1" ht="18.75" hidden="1">
      <c r="A50" s="31">
        <v>0</v>
      </c>
      <c r="B50" s="32" t="s">
        <v>207</v>
      </c>
      <c r="C50" s="33" t="s">
        <v>208</v>
      </c>
    </row>
    <row r="51" spans="1:3" s="2" customFormat="1" ht="18.75" hidden="1">
      <c r="A51" s="31">
        <v>0</v>
      </c>
      <c r="B51" s="32" t="s">
        <v>209</v>
      </c>
      <c r="C51" s="33" t="s">
        <v>202</v>
      </c>
    </row>
    <row r="52" spans="1:3" s="2" customFormat="1" ht="18.75" hidden="1">
      <c r="A52" s="31">
        <v>0</v>
      </c>
      <c r="B52" s="32" t="s">
        <v>210</v>
      </c>
      <c r="C52" s="33" t="s">
        <v>211</v>
      </c>
    </row>
    <row r="53" spans="1:3" s="2" customFormat="1" ht="18.75" hidden="1">
      <c r="A53" s="31">
        <v>0</v>
      </c>
      <c r="B53" s="32" t="s">
        <v>212</v>
      </c>
      <c r="C53" s="33" t="s">
        <v>213</v>
      </c>
    </row>
    <row r="54" spans="1:3" s="2" customFormat="1" ht="18.75" hidden="1">
      <c r="A54" s="31">
        <v>0</v>
      </c>
      <c r="B54" s="32" t="s">
        <v>214</v>
      </c>
      <c r="C54" s="33" t="s">
        <v>215</v>
      </c>
    </row>
    <row r="55" spans="1:3" s="2" customFormat="1" ht="56.25" hidden="1">
      <c r="A55" s="31">
        <v>0</v>
      </c>
      <c r="B55" s="32" t="s">
        <v>303</v>
      </c>
      <c r="C55" s="33" t="s">
        <v>304</v>
      </c>
    </row>
    <row r="56" spans="1:3" s="2" customFormat="1" ht="18.75" hidden="1">
      <c r="A56" s="31">
        <v>0</v>
      </c>
      <c r="B56" s="32" t="s">
        <v>216</v>
      </c>
      <c r="C56" s="33" t="s">
        <v>217</v>
      </c>
    </row>
    <row r="57" spans="1:3" s="2" customFormat="1" ht="18.75" hidden="1">
      <c r="A57" s="31">
        <v>0</v>
      </c>
      <c r="B57" s="32" t="s">
        <v>218</v>
      </c>
      <c r="C57" s="33" t="s">
        <v>219</v>
      </c>
    </row>
    <row r="58" spans="1:3" s="2" customFormat="1" ht="37.5" hidden="1">
      <c r="A58" s="31">
        <v>0</v>
      </c>
      <c r="B58" s="32" t="s">
        <v>220</v>
      </c>
      <c r="C58" s="33" t="s">
        <v>221</v>
      </c>
    </row>
    <row r="59" spans="1:3" s="2" customFormat="1" ht="56.25" hidden="1">
      <c r="A59" s="31">
        <v>0</v>
      </c>
      <c r="B59" s="32" t="s">
        <v>222</v>
      </c>
      <c r="C59" s="33" t="s">
        <v>223</v>
      </c>
    </row>
    <row r="60" spans="1:3" s="2" customFormat="1" ht="37.5" hidden="1">
      <c r="A60" s="31">
        <v>0</v>
      </c>
      <c r="B60" s="32" t="s">
        <v>224</v>
      </c>
      <c r="C60" s="33" t="s">
        <v>225</v>
      </c>
    </row>
    <row r="61" spans="1:3" s="2" customFormat="1" ht="37.5" hidden="1">
      <c r="A61" s="31">
        <v>0</v>
      </c>
      <c r="B61" s="32" t="s">
        <v>226</v>
      </c>
      <c r="C61" s="33" t="s">
        <v>227</v>
      </c>
    </row>
    <row r="62" spans="1:3" s="2" customFormat="1" ht="37.5" hidden="1">
      <c r="A62" s="31">
        <v>0</v>
      </c>
      <c r="B62" s="32" t="s">
        <v>228</v>
      </c>
      <c r="C62" s="33" t="s">
        <v>229</v>
      </c>
    </row>
    <row r="63" spans="1:3" s="2" customFormat="1" ht="37.5" hidden="1">
      <c r="A63" s="31">
        <v>0</v>
      </c>
      <c r="B63" s="32" t="s">
        <v>230</v>
      </c>
      <c r="C63" s="33" t="s">
        <v>231</v>
      </c>
    </row>
    <row r="64" spans="1:3" s="2" customFormat="1" ht="56.25" hidden="1">
      <c r="A64" s="31">
        <v>0</v>
      </c>
      <c r="B64" s="32" t="s">
        <v>232</v>
      </c>
      <c r="C64" s="33" t="s">
        <v>233</v>
      </c>
    </row>
    <row r="65" spans="1:3" s="2" customFormat="1" ht="18.75">
      <c r="A65" s="156">
        <v>1</v>
      </c>
      <c r="B65" s="156">
        <v>2</v>
      </c>
      <c r="C65" s="164">
        <v>3</v>
      </c>
    </row>
    <row r="66" spans="1:3" s="2" customFormat="1" ht="37.5">
      <c r="A66" s="58">
        <v>936</v>
      </c>
      <c r="B66" s="32"/>
      <c r="C66" s="29" t="s">
        <v>424</v>
      </c>
    </row>
    <row r="67" spans="1:3" s="2" customFormat="1" ht="36" customHeight="1">
      <c r="A67" s="31"/>
      <c r="B67" s="44" t="s">
        <v>338</v>
      </c>
      <c r="C67" s="35" t="s">
        <v>339</v>
      </c>
    </row>
    <row r="68" spans="1:3" s="2" customFormat="1" ht="35.25" customHeight="1">
      <c r="A68" s="31"/>
      <c r="B68" s="44" t="s">
        <v>340</v>
      </c>
      <c r="C68" s="35" t="s">
        <v>341</v>
      </c>
    </row>
  </sheetData>
  <sheetProtection/>
  <mergeCells count="1">
    <mergeCell ref="A7:C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3"/>
  <sheetViews>
    <sheetView zoomScale="80" zoomScaleNormal="80" zoomScalePageLayoutView="0" workbookViewId="0" topLeftCell="C1">
      <selection activeCell="C8" sqref="C8"/>
    </sheetView>
  </sheetViews>
  <sheetFormatPr defaultColWidth="9.00390625" defaultRowHeight="12.75"/>
  <cols>
    <col min="1" max="1" width="9.375" style="5" customWidth="1"/>
    <col min="2" max="2" width="36.75390625" style="5" customWidth="1"/>
    <col min="3" max="3" width="113.875" style="1" customWidth="1"/>
    <col min="4" max="4" width="23.25390625" style="5" customWidth="1"/>
    <col min="5" max="16384" width="9.125" style="1" customWidth="1"/>
  </cols>
  <sheetData>
    <row r="1" spans="1:4" ht="18.75">
      <c r="A1" s="41"/>
      <c r="B1" s="41"/>
      <c r="C1" s="26"/>
      <c r="D1" s="41"/>
    </row>
    <row r="2" spans="1:4" ht="18.75">
      <c r="A2" s="41"/>
      <c r="B2" s="41"/>
      <c r="C2" s="26"/>
      <c r="D2" s="15" t="s">
        <v>401</v>
      </c>
    </row>
    <row r="3" spans="1:4" ht="18.75">
      <c r="A3" s="41"/>
      <c r="B3" s="41"/>
      <c r="C3" s="26"/>
      <c r="D3" s="15" t="s">
        <v>406</v>
      </c>
    </row>
    <row r="4" spans="1:4" ht="18.75">
      <c r="A4" s="41"/>
      <c r="B4" s="41"/>
      <c r="C4" s="26"/>
      <c r="D4" s="15" t="s">
        <v>241</v>
      </c>
    </row>
    <row r="5" spans="1:4" ht="18.75">
      <c r="A5" s="41"/>
      <c r="B5" s="41"/>
      <c r="C5" s="26"/>
      <c r="D5" s="15" t="s">
        <v>528</v>
      </c>
    </row>
    <row r="6" spans="1:4" ht="30" customHeight="1">
      <c r="A6" s="41"/>
      <c r="B6" s="41"/>
      <c r="C6" s="26"/>
      <c r="D6" s="49"/>
    </row>
    <row r="7" spans="1:4" s="2" customFormat="1" ht="42" customHeight="1">
      <c r="A7" s="230" t="s">
        <v>509</v>
      </c>
      <c r="B7" s="230"/>
      <c r="C7" s="230"/>
      <c r="D7" s="230"/>
    </row>
    <row r="8" spans="1:4" s="2" customFormat="1" ht="18.75">
      <c r="A8" s="27"/>
      <c r="B8" s="27"/>
      <c r="C8" s="27"/>
      <c r="D8" s="27"/>
    </row>
    <row r="9" spans="1:4" s="2" customFormat="1" ht="18.75">
      <c r="A9" s="23"/>
      <c r="B9" s="23"/>
      <c r="C9" s="17"/>
      <c r="D9" s="18" t="s">
        <v>113</v>
      </c>
    </row>
    <row r="10" spans="1:4" s="2" customFormat="1" ht="23.25" customHeight="1">
      <c r="A10" s="231" t="s">
        <v>122</v>
      </c>
      <c r="B10" s="231"/>
      <c r="C10" s="50" t="s">
        <v>510</v>
      </c>
      <c r="D10" s="51" t="s">
        <v>402</v>
      </c>
    </row>
    <row r="11" spans="1:4" s="2" customFormat="1" ht="18.75">
      <c r="A11" s="120">
        <v>1</v>
      </c>
      <c r="B11" s="120">
        <v>2</v>
      </c>
      <c r="C11" s="50">
        <v>3</v>
      </c>
      <c r="D11" s="51">
        <v>4</v>
      </c>
    </row>
    <row r="12" spans="1:4" s="3" customFormat="1" ht="21" customHeight="1">
      <c r="A12" s="58">
        <v>0</v>
      </c>
      <c r="B12" s="59" t="s">
        <v>123</v>
      </c>
      <c r="C12" s="52" t="s">
        <v>37</v>
      </c>
      <c r="D12" s="64">
        <f>D13+D19+D24+D64+D70+D78</f>
        <v>16602.6</v>
      </c>
    </row>
    <row r="13" spans="1:4" s="2" customFormat="1" ht="21.75" customHeight="1">
      <c r="A13" s="58">
        <v>182</v>
      </c>
      <c r="B13" s="59" t="s">
        <v>124</v>
      </c>
      <c r="C13" s="52" t="s">
        <v>125</v>
      </c>
      <c r="D13" s="64">
        <f>D14</f>
        <v>7600</v>
      </c>
    </row>
    <row r="14" spans="1:4" s="2" customFormat="1" ht="21.75" customHeight="1">
      <c r="A14" s="58">
        <v>182</v>
      </c>
      <c r="B14" s="59" t="s">
        <v>244</v>
      </c>
      <c r="C14" s="52" t="s">
        <v>245</v>
      </c>
      <c r="D14" s="64">
        <f>D15+D16+D17+D18</f>
        <v>7600</v>
      </c>
    </row>
    <row r="15" spans="1:4" s="2" customFormat="1" ht="60" customHeight="1">
      <c r="A15" s="60">
        <v>182</v>
      </c>
      <c r="B15" s="43" t="s">
        <v>38</v>
      </c>
      <c r="C15" s="21" t="s">
        <v>39</v>
      </c>
      <c r="D15" s="66">
        <v>7420</v>
      </c>
    </row>
    <row r="16" spans="1:4" s="2" customFormat="1" ht="90.75" customHeight="1">
      <c r="A16" s="60">
        <v>182</v>
      </c>
      <c r="B16" s="43" t="s">
        <v>40</v>
      </c>
      <c r="C16" s="21" t="s">
        <v>41</v>
      </c>
      <c r="D16" s="66">
        <v>120</v>
      </c>
    </row>
    <row r="17" spans="1:4" s="2" customFormat="1" ht="35.25" customHeight="1">
      <c r="A17" s="60">
        <v>182</v>
      </c>
      <c r="B17" s="43" t="s">
        <v>42</v>
      </c>
      <c r="C17" s="124" t="s">
        <v>43</v>
      </c>
      <c r="D17" s="66">
        <v>50</v>
      </c>
    </row>
    <row r="18" spans="1:4" s="2" customFormat="1" ht="72.75" customHeight="1">
      <c r="A18" s="60">
        <v>182</v>
      </c>
      <c r="B18" s="43" t="s">
        <v>44</v>
      </c>
      <c r="C18" s="21" t="s">
        <v>45</v>
      </c>
      <c r="D18" s="66">
        <v>10</v>
      </c>
    </row>
    <row r="19" spans="1:4" s="3" customFormat="1" ht="37.5">
      <c r="A19" s="58">
        <v>100</v>
      </c>
      <c r="B19" s="59" t="s">
        <v>382</v>
      </c>
      <c r="C19" s="52" t="s">
        <v>46</v>
      </c>
      <c r="D19" s="64">
        <f>D20</f>
        <v>1350</v>
      </c>
    </row>
    <row r="20" spans="1:4" s="3" customFormat="1" ht="37.5">
      <c r="A20" s="58">
        <v>100</v>
      </c>
      <c r="B20" s="125" t="s">
        <v>47</v>
      </c>
      <c r="C20" s="126" t="s">
        <v>48</v>
      </c>
      <c r="D20" s="64">
        <f>D21+D22+D23</f>
        <v>1350</v>
      </c>
    </row>
    <row r="21" spans="1:4" ht="55.5" customHeight="1">
      <c r="A21" s="61" t="s">
        <v>357</v>
      </c>
      <c r="B21" s="43" t="s">
        <v>383</v>
      </c>
      <c r="C21" s="124" t="s">
        <v>49</v>
      </c>
      <c r="D21" s="66">
        <v>512</v>
      </c>
    </row>
    <row r="22" spans="1:4" ht="75" customHeight="1">
      <c r="A22" s="61" t="s">
        <v>357</v>
      </c>
      <c r="B22" s="43" t="s">
        <v>384</v>
      </c>
      <c r="C22" s="21" t="s">
        <v>50</v>
      </c>
      <c r="D22" s="66">
        <v>8</v>
      </c>
    </row>
    <row r="23" spans="1:4" ht="57" customHeight="1">
      <c r="A23" s="61" t="s">
        <v>357</v>
      </c>
      <c r="B23" s="43" t="s">
        <v>385</v>
      </c>
      <c r="C23" s="124" t="s">
        <v>51</v>
      </c>
      <c r="D23" s="66">
        <v>830</v>
      </c>
    </row>
    <row r="24" spans="1:4" s="3" customFormat="1" ht="18.75">
      <c r="A24" s="58">
        <v>182</v>
      </c>
      <c r="B24" s="59" t="s">
        <v>126</v>
      </c>
      <c r="C24" s="52" t="s">
        <v>127</v>
      </c>
      <c r="D24" s="64">
        <f>D25+D27+D30</f>
        <v>7245</v>
      </c>
    </row>
    <row r="25" spans="1:4" s="3" customFormat="1" ht="18.75">
      <c r="A25" s="127" t="s">
        <v>128</v>
      </c>
      <c r="B25" s="59" t="s">
        <v>52</v>
      </c>
      <c r="C25" s="128" t="s">
        <v>53</v>
      </c>
      <c r="D25" s="64">
        <f>D26</f>
        <v>800</v>
      </c>
    </row>
    <row r="26" spans="1:4" ht="37.5">
      <c r="A26" s="61" t="s">
        <v>128</v>
      </c>
      <c r="B26" s="43" t="s">
        <v>240</v>
      </c>
      <c r="C26" s="54" t="s">
        <v>54</v>
      </c>
      <c r="D26" s="66">
        <v>800</v>
      </c>
    </row>
    <row r="27" spans="1:4" ht="18.75">
      <c r="A27" s="127" t="s">
        <v>128</v>
      </c>
      <c r="B27" s="59" t="s">
        <v>374</v>
      </c>
      <c r="C27" s="128" t="s">
        <v>373</v>
      </c>
      <c r="D27" s="64">
        <f>D28+D29</f>
        <v>3075</v>
      </c>
    </row>
    <row r="28" spans="1:4" ht="18.75">
      <c r="A28" s="61" t="s">
        <v>128</v>
      </c>
      <c r="B28" s="43" t="s">
        <v>55</v>
      </c>
      <c r="C28" s="54" t="s">
        <v>56</v>
      </c>
      <c r="D28" s="66">
        <v>850</v>
      </c>
    </row>
    <row r="29" spans="1:4" ht="18.75">
      <c r="A29" s="61" t="s">
        <v>128</v>
      </c>
      <c r="B29" s="43" t="s">
        <v>57</v>
      </c>
      <c r="C29" s="54" t="s">
        <v>58</v>
      </c>
      <c r="D29" s="66">
        <v>2225</v>
      </c>
    </row>
    <row r="30" spans="1:4" ht="18.75">
      <c r="A30" s="127" t="s">
        <v>128</v>
      </c>
      <c r="B30" s="59" t="s">
        <v>59</v>
      </c>
      <c r="C30" s="128" t="s">
        <v>60</v>
      </c>
      <c r="D30" s="64">
        <f>D31+D32</f>
        <v>3370</v>
      </c>
    </row>
    <row r="31" spans="1:4" ht="37.5">
      <c r="A31" s="61" t="s">
        <v>128</v>
      </c>
      <c r="B31" s="43" t="s">
        <v>61</v>
      </c>
      <c r="C31" s="54" t="s">
        <v>62</v>
      </c>
      <c r="D31" s="66">
        <v>1830</v>
      </c>
    </row>
    <row r="32" spans="1:4" ht="37.5">
      <c r="A32" s="61" t="s">
        <v>128</v>
      </c>
      <c r="B32" s="43" t="s">
        <v>63</v>
      </c>
      <c r="C32" s="54" t="s">
        <v>64</v>
      </c>
      <c r="D32" s="66">
        <v>1540</v>
      </c>
    </row>
    <row r="33" spans="1:4" s="2" customFormat="1" ht="37.5" hidden="1">
      <c r="A33" s="60">
        <v>0</v>
      </c>
      <c r="B33" s="43" t="s">
        <v>129</v>
      </c>
      <c r="C33" s="53" t="s">
        <v>130</v>
      </c>
      <c r="D33" s="66"/>
    </row>
    <row r="34" spans="1:4" s="2" customFormat="1" ht="37.5" hidden="1">
      <c r="A34" s="60">
        <v>0</v>
      </c>
      <c r="B34" s="43" t="s">
        <v>131</v>
      </c>
      <c r="C34" s="53" t="s">
        <v>132</v>
      </c>
      <c r="D34" s="66"/>
    </row>
    <row r="35" spans="1:4" s="2" customFormat="1" ht="18.75" hidden="1">
      <c r="A35" s="60">
        <v>0</v>
      </c>
      <c r="B35" s="43" t="s">
        <v>133</v>
      </c>
      <c r="C35" s="53" t="s">
        <v>134</v>
      </c>
      <c r="D35" s="66"/>
    </row>
    <row r="36" spans="1:4" s="2" customFormat="1" ht="18.75" hidden="1">
      <c r="A36" s="60">
        <v>0</v>
      </c>
      <c r="B36" s="43" t="s">
        <v>135</v>
      </c>
      <c r="C36" s="53" t="s">
        <v>136</v>
      </c>
      <c r="D36" s="66"/>
    </row>
    <row r="37" spans="1:4" s="2" customFormat="1" ht="18.75" hidden="1">
      <c r="A37" s="60">
        <v>0</v>
      </c>
      <c r="B37" s="43" t="s">
        <v>137</v>
      </c>
      <c r="C37" s="53" t="s">
        <v>138</v>
      </c>
      <c r="D37" s="66"/>
    </row>
    <row r="38" spans="1:4" s="2" customFormat="1" ht="18.75" hidden="1">
      <c r="A38" s="60">
        <v>0</v>
      </c>
      <c r="B38" s="43" t="s">
        <v>139</v>
      </c>
      <c r="C38" s="53" t="s">
        <v>140</v>
      </c>
      <c r="D38" s="66"/>
    </row>
    <row r="39" spans="1:4" s="2" customFormat="1" ht="18.75" hidden="1">
      <c r="A39" s="60">
        <v>0</v>
      </c>
      <c r="B39" s="43" t="s">
        <v>141</v>
      </c>
      <c r="C39" s="53" t="s">
        <v>142</v>
      </c>
      <c r="D39" s="66"/>
    </row>
    <row r="40" spans="1:4" s="2" customFormat="1" ht="18.75" hidden="1">
      <c r="A40" s="60">
        <v>0</v>
      </c>
      <c r="B40" s="43" t="s">
        <v>143</v>
      </c>
      <c r="C40" s="53" t="s">
        <v>144</v>
      </c>
      <c r="D40" s="66"/>
    </row>
    <row r="41" spans="1:4" s="2" customFormat="1" ht="18.75" hidden="1">
      <c r="A41" s="60">
        <v>0</v>
      </c>
      <c r="B41" s="43" t="s">
        <v>145</v>
      </c>
      <c r="C41" s="53" t="s">
        <v>146</v>
      </c>
      <c r="D41" s="66"/>
    </row>
    <row r="42" spans="1:4" s="2" customFormat="1" ht="18.75" hidden="1">
      <c r="A42" s="60">
        <v>0</v>
      </c>
      <c r="B42" s="43" t="s">
        <v>147</v>
      </c>
      <c r="C42" s="53" t="s">
        <v>148</v>
      </c>
      <c r="D42" s="66"/>
    </row>
    <row r="43" spans="1:4" s="2" customFormat="1" ht="18.75" hidden="1">
      <c r="A43" s="60">
        <v>0</v>
      </c>
      <c r="B43" s="43" t="s">
        <v>149</v>
      </c>
      <c r="C43" s="53" t="s">
        <v>150</v>
      </c>
      <c r="D43" s="66"/>
    </row>
    <row r="44" spans="1:4" s="2" customFormat="1" ht="18.75" hidden="1">
      <c r="A44" s="60">
        <v>0</v>
      </c>
      <c r="B44" s="43" t="s">
        <v>151</v>
      </c>
      <c r="C44" s="53" t="s">
        <v>152</v>
      </c>
      <c r="D44" s="66"/>
    </row>
    <row r="45" spans="1:4" s="2" customFormat="1" ht="37.5" hidden="1">
      <c r="A45" s="60">
        <v>0</v>
      </c>
      <c r="B45" s="43" t="s">
        <v>153</v>
      </c>
      <c r="C45" s="53" t="s">
        <v>154</v>
      </c>
      <c r="D45" s="66"/>
    </row>
    <row r="46" spans="1:4" s="2" customFormat="1" ht="18.75" hidden="1">
      <c r="A46" s="60">
        <v>0</v>
      </c>
      <c r="B46" s="43" t="s">
        <v>155</v>
      </c>
      <c r="C46" s="53" t="s">
        <v>156</v>
      </c>
      <c r="D46" s="66"/>
    </row>
    <row r="47" spans="1:4" s="2" customFormat="1" ht="18.75" hidden="1">
      <c r="A47" s="60">
        <v>0</v>
      </c>
      <c r="B47" s="43" t="s">
        <v>157</v>
      </c>
      <c r="C47" s="53" t="s">
        <v>158</v>
      </c>
      <c r="D47" s="66"/>
    </row>
    <row r="48" spans="1:4" s="2" customFormat="1" ht="18.75" hidden="1">
      <c r="A48" s="60">
        <v>0</v>
      </c>
      <c r="B48" s="43" t="s">
        <v>159</v>
      </c>
      <c r="C48" s="53" t="s">
        <v>160</v>
      </c>
      <c r="D48" s="66"/>
    </row>
    <row r="49" spans="1:4" s="2" customFormat="1" ht="18.75" hidden="1">
      <c r="A49" s="60">
        <v>0</v>
      </c>
      <c r="B49" s="43" t="s">
        <v>161</v>
      </c>
      <c r="C49" s="53" t="s">
        <v>162</v>
      </c>
      <c r="D49" s="66"/>
    </row>
    <row r="50" spans="1:4" s="2" customFormat="1" ht="18.75" hidden="1">
      <c r="A50" s="60">
        <v>0</v>
      </c>
      <c r="B50" s="43" t="s">
        <v>163</v>
      </c>
      <c r="C50" s="53" t="s">
        <v>164</v>
      </c>
      <c r="D50" s="66"/>
    </row>
    <row r="51" spans="1:4" s="2" customFormat="1" ht="18.75" hidden="1">
      <c r="A51" s="60">
        <v>0</v>
      </c>
      <c r="B51" s="43" t="s">
        <v>165</v>
      </c>
      <c r="C51" s="53" t="s">
        <v>166</v>
      </c>
      <c r="D51" s="66"/>
    </row>
    <row r="52" spans="1:4" s="2" customFormat="1" ht="18.75" hidden="1">
      <c r="A52" s="60">
        <v>0</v>
      </c>
      <c r="B52" s="43" t="s">
        <v>167</v>
      </c>
      <c r="C52" s="53" t="s">
        <v>168</v>
      </c>
      <c r="D52" s="66"/>
    </row>
    <row r="53" spans="1:4" s="2" customFormat="1" ht="18.75" hidden="1">
      <c r="A53" s="60">
        <v>0</v>
      </c>
      <c r="B53" s="43" t="s">
        <v>169</v>
      </c>
      <c r="C53" s="53" t="s">
        <v>170</v>
      </c>
      <c r="D53" s="66"/>
    </row>
    <row r="54" spans="1:4" s="2" customFormat="1" ht="18.75" hidden="1">
      <c r="A54" s="60">
        <v>0</v>
      </c>
      <c r="B54" s="43" t="s">
        <v>171</v>
      </c>
      <c r="C54" s="53" t="s">
        <v>172</v>
      </c>
      <c r="D54" s="66"/>
    </row>
    <row r="55" spans="1:4" s="2" customFormat="1" ht="18.75" hidden="1">
      <c r="A55" s="60">
        <v>0</v>
      </c>
      <c r="B55" s="43" t="s">
        <v>173</v>
      </c>
      <c r="C55" s="53" t="s">
        <v>174</v>
      </c>
      <c r="D55" s="66"/>
    </row>
    <row r="56" spans="1:4" s="2" customFormat="1" ht="18.75" hidden="1">
      <c r="A56" s="60">
        <v>0</v>
      </c>
      <c r="B56" s="43" t="s">
        <v>175</v>
      </c>
      <c r="C56" s="53" t="s">
        <v>176</v>
      </c>
      <c r="D56" s="66"/>
    </row>
    <row r="57" spans="1:4" s="2" customFormat="1" ht="37.5" hidden="1">
      <c r="A57" s="60">
        <v>0</v>
      </c>
      <c r="B57" s="43" t="s">
        <v>177</v>
      </c>
      <c r="C57" s="53" t="s">
        <v>178</v>
      </c>
      <c r="D57" s="66"/>
    </row>
    <row r="58" spans="1:4" s="2" customFormat="1" ht="75" hidden="1">
      <c r="A58" s="60">
        <v>0</v>
      </c>
      <c r="B58" s="43" t="s">
        <v>179</v>
      </c>
      <c r="C58" s="53" t="s">
        <v>180</v>
      </c>
      <c r="D58" s="66"/>
    </row>
    <row r="59" spans="1:4" s="2" customFormat="1" ht="56.25" hidden="1">
      <c r="A59" s="60">
        <v>0</v>
      </c>
      <c r="B59" s="43" t="s">
        <v>181</v>
      </c>
      <c r="C59" s="53" t="s">
        <v>182</v>
      </c>
      <c r="D59" s="66"/>
    </row>
    <row r="60" spans="1:4" s="2" customFormat="1" ht="18.75" hidden="1">
      <c r="A60" s="60">
        <v>0</v>
      </c>
      <c r="B60" s="43" t="s">
        <v>183</v>
      </c>
      <c r="C60" s="53" t="s">
        <v>184</v>
      </c>
      <c r="D60" s="66"/>
    </row>
    <row r="61" spans="1:4" s="2" customFormat="1" ht="18.75" hidden="1">
      <c r="A61" s="60">
        <v>0</v>
      </c>
      <c r="B61" s="43" t="s">
        <v>185</v>
      </c>
      <c r="C61" s="53" t="s">
        <v>186</v>
      </c>
      <c r="D61" s="66"/>
    </row>
    <row r="62" spans="1:4" s="2" customFormat="1" ht="45" customHeight="1" hidden="1">
      <c r="A62" s="58">
        <v>182</v>
      </c>
      <c r="B62" s="59" t="s">
        <v>317</v>
      </c>
      <c r="C62" s="52" t="s">
        <v>319</v>
      </c>
      <c r="D62" s="64">
        <f>D63</f>
        <v>0</v>
      </c>
    </row>
    <row r="63" spans="1:4" s="2" customFormat="1" ht="32.25" customHeight="1" hidden="1">
      <c r="A63" s="60">
        <v>182</v>
      </c>
      <c r="B63" s="43" t="s">
        <v>318</v>
      </c>
      <c r="C63" s="53" t="s">
        <v>313</v>
      </c>
      <c r="D63" s="66">
        <v>0</v>
      </c>
    </row>
    <row r="64" spans="1:4" s="3" customFormat="1" ht="47.25" customHeight="1">
      <c r="A64" s="58">
        <v>936</v>
      </c>
      <c r="B64" s="59" t="s">
        <v>234</v>
      </c>
      <c r="C64" s="52" t="s">
        <v>235</v>
      </c>
      <c r="D64" s="64">
        <f>D65+D68</f>
        <v>407.59999999999997</v>
      </c>
    </row>
    <row r="65" spans="1:4" s="3" customFormat="1" ht="77.25" customHeight="1">
      <c r="A65" s="58">
        <v>936</v>
      </c>
      <c r="B65" s="129" t="s">
        <v>65</v>
      </c>
      <c r="C65" s="130" t="s">
        <v>66</v>
      </c>
      <c r="D65" s="64">
        <f>D67+D66</f>
        <v>387.59999999999997</v>
      </c>
    </row>
    <row r="66" spans="1:4" s="2" customFormat="1" ht="57.75" customHeight="1">
      <c r="A66" s="60">
        <v>936</v>
      </c>
      <c r="B66" s="43" t="s">
        <v>469</v>
      </c>
      <c r="C66" s="53" t="s">
        <v>470</v>
      </c>
      <c r="D66" s="66">
        <v>15.2</v>
      </c>
    </row>
    <row r="67" spans="1:4" s="2" customFormat="1" ht="57.75" customHeight="1">
      <c r="A67" s="60">
        <v>936</v>
      </c>
      <c r="B67" s="43" t="s">
        <v>239</v>
      </c>
      <c r="C67" s="53" t="s">
        <v>67</v>
      </c>
      <c r="D67" s="119">
        <v>372.4</v>
      </c>
    </row>
    <row r="68" spans="1:4" s="2" customFormat="1" ht="72" customHeight="1">
      <c r="A68" s="58">
        <v>936</v>
      </c>
      <c r="B68" s="59" t="s">
        <v>68</v>
      </c>
      <c r="C68" s="131" t="s">
        <v>69</v>
      </c>
      <c r="D68" s="64">
        <f>D69</f>
        <v>20</v>
      </c>
    </row>
    <row r="69" spans="1:4" s="2" customFormat="1" ht="64.5" customHeight="1">
      <c r="A69" s="60">
        <v>936</v>
      </c>
      <c r="B69" s="43" t="s">
        <v>243</v>
      </c>
      <c r="C69" s="53" t="s">
        <v>15</v>
      </c>
      <c r="D69" s="66">
        <v>20</v>
      </c>
    </row>
    <row r="70" spans="1:4" s="2" customFormat="1" ht="39.75" customHeight="1" hidden="1">
      <c r="A70" s="58">
        <v>936</v>
      </c>
      <c r="B70" s="59" t="s">
        <v>314</v>
      </c>
      <c r="C70" s="52" t="s">
        <v>70</v>
      </c>
      <c r="D70" s="64">
        <f>D71</f>
        <v>0</v>
      </c>
    </row>
    <row r="71" spans="1:4" s="2" customFormat="1" ht="30" customHeight="1" hidden="1">
      <c r="A71" s="58">
        <v>936</v>
      </c>
      <c r="B71" s="132" t="s">
        <v>71</v>
      </c>
      <c r="C71" s="133" t="s">
        <v>72</v>
      </c>
      <c r="D71" s="64">
        <f>D72</f>
        <v>0</v>
      </c>
    </row>
    <row r="72" spans="1:4" s="2" customFormat="1" ht="37.5" hidden="1">
      <c r="A72" s="60">
        <v>936</v>
      </c>
      <c r="B72" s="45" t="s">
        <v>353</v>
      </c>
      <c r="C72" s="33" t="s">
        <v>16</v>
      </c>
      <c r="D72" s="66"/>
    </row>
    <row r="73" spans="1:4" s="2" customFormat="1" ht="47.25" customHeight="1" hidden="1">
      <c r="A73" s="62">
        <v>936</v>
      </c>
      <c r="B73" s="62" t="s">
        <v>247</v>
      </c>
      <c r="C73" s="21" t="s">
        <v>248</v>
      </c>
      <c r="D73" s="100">
        <v>0</v>
      </c>
    </row>
    <row r="74" spans="1:4" s="2" customFormat="1" ht="19.5" customHeight="1" hidden="1">
      <c r="A74" s="63">
        <v>936</v>
      </c>
      <c r="B74" s="63" t="s">
        <v>326</v>
      </c>
      <c r="C74" s="56" t="s">
        <v>334</v>
      </c>
      <c r="D74" s="103">
        <v>0</v>
      </c>
    </row>
    <row r="75" spans="1:4" s="2" customFormat="1" ht="18.75" customHeight="1" hidden="1">
      <c r="A75" s="62">
        <v>936</v>
      </c>
      <c r="B75" s="62" t="s">
        <v>327</v>
      </c>
      <c r="C75" s="57" t="s">
        <v>307</v>
      </c>
      <c r="D75" s="100"/>
    </row>
    <row r="76" spans="1:4" s="2" customFormat="1" ht="57" customHeight="1" hidden="1">
      <c r="A76" s="63">
        <v>936</v>
      </c>
      <c r="B76" s="63" t="s">
        <v>328</v>
      </c>
      <c r="C76" s="56" t="s">
        <v>335</v>
      </c>
      <c r="D76" s="103">
        <v>0</v>
      </c>
    </row>
    <row r="77" spans="1:4" s="2" customFormat="1" ht="45" customHeight="1" hidden="1">
      <c r="A77" s="62">
        <v>936</v>
      </c>
      <c r="B77" s="62" t="s">
        <v>309</v>
      </c>
      <c r="C77" s="57" t="s">
        <v>329</v>
      </c>
      <c r="D77" s="100"/>
    </row>
    <row r="78" spans="1:4" s="2" customFormat="1" ht="27" customHeight="1" hidden="1">
      <c r="A78" s="58">
        <v>936</v>
      </c>
      <c r="B78" s="132" t="s">
        <v>326</v>
      </c>
      <c r="C78" s="133" t="s">
        <v>334</v>
      </c>
      <c r="D78" s="64">
        <f>D79+D81</f>
        <v>0</v>
      </c>
    </row>
    <row r="79" spans="1:4" s="2" customFormat="1" ht="21.75" customHeight="1" hidden="1">
      <c r="A79" s="60">
        <v>936</v>
      </c>
      <c r="B79" s="134" t="s">
        <v>73</v>
      </c>
      <c r="C79" s="135" t="s">
        <v>74</v>
      </c>
      <c r="D79" s="64">
        <f>D80</f>
        <v>0</v>
      </c>
    </row>
    <row r="80" spans="1:4" s="2" customFormat="1" ht="21" customHeight="1" hidden="1">
      <c r="A80" s="60">
        <v>936</v>
      </c>
      <c r="B80" s="45" t="s">
        <v>308</v>
      </c>
      <c r="C80" s="33" t="s">
        <v>22</v>
      </c>
      <c r="D80" s="66"/>
    </row>
    <row r="81" spans="1:4" s="2" customFormat="1" ht="21" customHeight="1" hidden="1">
      <c r="A81" s="60">
        <v>936</v>
      </c>
      <c r="B81" s="134" t="s">
        <v>75</v>
      </c>
      <c r="C81" s="135" t="s">
        <v>76</v>
      </c>
      <c r="D81" s="64">
        <f>D82</f>
        <v>0</v>
      </c>
    </row>
    <row r="82" spans="1:4" s="2" customFormat="1" ht="21.75" customHeight="1" hidden="1">
      <c r="A82" s="60">
        <v>936</v>
      </c>
      <c r="B82" s="44" t="s">
        <v>388</v>
      </c>
      <c r="C82" s="33" t="s">
        <v>389</v>
      </c>
      <c r="D82" s="136"/>
    </row>
    <row r="83" spans="1:4" s="3" customFormat="1" ht="21.75" customHeight="1">
      <c r="A83" s="58">
        <v>936</v>
      </c>
      <c r="B83" s="59" t="s">
        <v>236</v>
      </c>
      <c r="C83" s="52" t="s">
        <v>237</v>
      </c>
      <c r="D83" s="64">
        <f>D84+D94</f>
        <v>1768</v>
      </c>
    </row>
    <row r="84" spans="1:4" s="3" customFormat="1" ht="37.5">
      <c r="A84" s="58">
        <v>936</v>
      </c>
      <c r="B84" s="59" t="s">
        <v>246</v>
      </c>
      <c r="C84" s="52" t="s">
        <v>242</v>
      </c>
      <c r="D84" s="64">
        <f>D85+D89</f>
        <v>1768</v>
      </c>
    </row>
    <row r="85" spans="1:4" s="3" customFormat="1" ht="23.25" customHeight="1">
      <c r="A85" s="58">
        <v>936</v>
      </c>
      <c r="B85" s="195" t="s">
        <v>511</v>
      </c>
      <c r="C85" s="196" t="s">
        <v>512</v>
      </c>
      <c r="D85" s="64">
        <f>D86</f>
        <v>1648</v>
      </c>
    </row>
    <row r="86" spans="1:4" s="4" customFormat="1" ht="26.25" customHeight="1">
      <c r="A86" s="60">
        <v>936</v>
      </c>
      <c r="B86" s="90" t="s">
        <v>503</v>
      </c>
      <c r="C86" s="192" t="s">
        <v>24</v>
      </c>
      <c r="D86" s="119">
        <v>1648</v>
      </c>
    </row>
    <row r="87" spans="1:4" s="4" customFormat="1" ht="18.75" hidden="1">
      <c r="A87" s="60">
        <v>936</v>
      </c>
      <c r="B87" s="44" t="s">
        <v>330</v>
      </c>
      <c r="C87" s="197" t="s">
        <v>332</v>
      </c>
      <c r="D87" s="119"/>
    </row>
    <row r="88" spans="1:4" s="4" customFormat="1" ht="37.5" hidden="1">
      <c r="A88" s="60">
        <v>936</v>
      </c>
      <c r="B88" s="44" t="s">
        <v>331</v>
      </c>
      <c r="C88" s="197" t="s">
        <v>333</v>
      </c>
      <c r="D88" s="119"/>
    </row>
    <row r="89" spans="1:4" s="4" customFormat="1" ht="27.75" customHeight="1">
      <c r="A89" s="58">
        <v>936</v>
      </c>
      <c r="B89" s="195" t="s">
        <v>513</v>
      </c>
      <c r="C89" s="196" t="s">
        <v>514</v>
      </c>
      <c r="D89" s="137">
        <f>D90</f>
        <v>120</v>
      </c>
    </row>
    <row r="90" spans="1:4" s="4" customFormat="1" ht="37.5">
      <c r="A90" s="60">
        <v>936</v>
      </c>
      <c r="B90" s="193" t="s">
        <v>504</v>
      </c>
      <c r="C90" s="194" t="s">
        <v>25</v>
      </c>
      <c r="D90" s="119">
        <v>120</v>
      </c>
    </row>
    <row r="91" spans="1:4" s="4" customFormat="1" ht="56.25" hidden="1">
      <c r="A91" s="60">
        <v>936</v>
      </c>
      <c r="B91" s="198" t="s">
        <v>249</v>
      </c>
      <c r="C91" s="199" t="s">
        <v>250</v>
      </c>
      <c r="D91" s="66">
        <v>0</v>
      </c>
    </row>
    <row r="92" spans="1:4" s="4" customFormat="1" ht="45.75" customHeight="1" hidden="1">
      <c r="A92" s="60">
        <v>936</v>
      </c>
      <c r="B92" s="198" t="s">
        <v>320</v>
      </c>
      <c r="C92" s="199" t="s">
        <v>321</v>
      </c>
      <c r="D92" s="66">
        <v>0</v>
      </c>
    </row>
    <row r="93" spans="1:4" s="4" customFormat="1" ht="18.75" hidden="1">
      <c r="A93" s="60">
        <v>936</v>
      </c>
      <c r="B93" s="198" t="s">
        <v>310</v>
      </c>
      <c r="C93" s="199" t="s">
        <v>311</v>
      </c>
      <c r="D93" s="66">
        <v>0</v>
      </c>
    </row>
    <row r="94" spans="1:4" s="4" customFormat="1" ht="27.75" customHeight="1">
      <c r="A94" s="58">
        <v>936</v>
      </c>
      <c r="B94" s="195" t="s">
        <v>515</v>
      </c>
      <c r="C94" s="196" t="s">
        <v>431</v>
      </c>
      <c r="D94" s="137">
        <f>D95</f>
        <v>0</v>
      </c>
    </row>
    <row r="95" spans="1:4" s="4" customFormat="1" ht="56.25">
      <c r="A95" s="60">
        <v>936</v>
      </c>
      <c r="B95" s="193" t="s">
        <v>505</v>
      </c>
      <c r="C95" s="192" t="s">
        <v>30</v>
      </c>
      <c r="D95" s="119">
        <v>0</v>
      </c>
    </row>
    <row r="96" spans="1:4" s="2" customFormat="1" ht="18.75">
      <c r="A96" s="60"/>
      <c r="B96" s="43"/>
      <c r="C96" s="52" t="s">
        <v>238</v>
      </c>
      <c r="D96" s="64">
        <f>D83+D12</f>
        <v>18370.6</v>
      </c>
    </row>
    <row r="97" spans="1:4" ht="15">
      <c r="A97" s="7"/>
      <c r="B97" s="7"/>
      <c r="C97" s="6"/>
      <c r="D97" s="7"/>
    </row>
    <row r="98" spans="1:4" ht="15">
      <c r="A98" s="7"/>
      <c r="B98" s="7"/>
      <c r="C98" s="6"/>
      <c r="D98" s="7"/>
    </row>
    <row r="99" spans="1:4" ht="15">
      <c r="A99" s="7"/>
      <c r="B99" s="7"/>
      <c r="C99" s="6"/>
      <c r="D99" s="7"/>
    </row>
    <row r="100" spans="1:4" ht="15">
      <c r="A100" s="7"/>
      <c r="B100" s="7"/>
      <c r="C100" s="8"/>
      <c r="D100" s="7"/>
    </row>
    <row r="101" spans="1:4" ht="15">
      <c r="A101" s="7"/>
      <c r="B101" s="7"/>
      <c r="C101" s="6"/>
      <c r="D101" s="7"/>
    </row>
    <row r="102" spans="1:4" ht="15">
      <c r="A102" s="7"/>
      <c r="B102" s="7"/>
      <c r="C102" s="6"/>
      <c r="D102" s="7"/>
    </row>
    <row r="103" spans="1:4" ht="15">
      <c r="A103" s="7"/>
      <c r="B103" s="7"/>
      <c r="C103" s="8"/>
      <c r="D103" s="7"/>
    </row>
    <row r="104" spans="1:4" ht="15">
      <c r="A104" s="7"/>
      <c r="B104" s="7"/>
      <c r="C104" s="6"/>
      <c r="D104" s="7"/>
    </row>
    <row r="105" spans="1:4" ht="15">
      <c r="A105" s="7"/>
      <c r="B105" s="7"/>
      <c r="C105" s="6"/>
      <c r="D105" s="7"/>
    </row>
    <row r="106" spans="1:4" ht="15">
      <c r="A106" s="7"/>
      <c r="B106" s="7"/>
      <c r="C106" s="6"/>
      <c r="D106" s="7"/>
    </row>
    <row r="107" spans="1:4" ht="15">
      <c r="A107" s="7"/>
      <c r="B107" s="7"/>
      <c r="C107" s="6"/>
      <c r="D107" s="7"/>
    </row>
    <row r="108" spans="1:4" ht="15">
      <c r="A108" s="7"/>
      <c r="B108" s="7"/>
      <c r="C108" s="6"/>
      <c r="D108" s="7"/>
    </row>
    <row r="109" spans="1:4" ht="15">
      <c r="A109" s="7"/>
      <c r="B109" s="7"/>
      <c r="C109" s="6"/>
      <c r="D109" s="7"/>
    </row>
    <row r="110" spans="1:4" ht="15">
      <c r="A110" s="7"/>
      <c r="B110" s="7"/>
      <c r="C110" s="6"/>
      <c r="D110" s="7"/>
    </row>
    <row r="111" spans="1:4" ht="15">
      <c r="A111" s="7"/>
      <c r="B111" s="7"/>
      <c r="C111" s="6"/>
      <c r="D111" s="7"/>
    </row>
    <row r="112" spans="1:4" ht="15">
      <c r="A112" s="7"/>
      <c r="B112" s="7"/>
      <c r="C112" s="6"/>
      <c r="D112" s="7"/>
    </row>
    <row r="113" spans="1:4" ht="15">
      <c r="A113" s="7"/>
      <c r="B113" s="7"/>
      <c r="C113" s="6"/>
      <c r="D113" s="7"/>
    </row>
    <row r="114" spans="1:4" ht="15">
      <c r="A114" s="7"/>
      <c r="B114" s="7"/>
      <c r="C114" s="6"/>
      <c r="D114" s="7"/>
    </row>
    <row r="115" spans="1:4" ht="15">
      <c r="A115" s="7"/>
      <c r="B115" s="7"/>
      <c r="C115" s="6"/>
      <c r="D115" s="7"/>
    </row>
    <row r="116" spans="1:4" ht="15">
      <c r="A116" s="7"/>
      <c r="B116" s="7"/>
      <c r="C116" s="6"/>
      <c r="D116" s="7"/>
    </row>
    <row r="117" spans="1:4" ht="15">
      <c r="A117" s="7"/>
      <c r="B117" s="7"/>
      <c r="C117" s="6"/>
      <c r="D117" s="7"/>
    </row>
    <row r="118" spans="1:4" ht="15">
      <c r="A118" s="7"/>
      <c r="B118" s="7"/>
      <c r="C118" s="6"/>
      <c r="D118" s="7"/>
    </row>
    <row r="119" spans="1:4" ht="15">
      <c r="A119" s="7"/>
      <c r="B119" s="7"/>
      <c r="C119" s="6"/>
      <c r="D119" s="7"/>
    </row>
    <row r="120" spans="1:4" ht="15">
      <c r="A120" s="7"/>
      <c r="B120" s="7"/>
      <c r="C120" s="6"/>
      <c r="D120" s="7"/>
    </row>
    <row r="121" spans="1:4" ht="15">
      <c r="A121" s="7"/>
      <c r="B121" s="7"/>
      <c r="C121" s="6"/>
      <c r="D121" s="7"/>
    </row>
    <row r="122" spans="1:4" ht="15">
      <c r="A122" s="7"/>
      <c r="B122" s="7"/>
      <c r="C122" s="6"/>
      <c r="D122" s="7"/>
    </row>
    <row r="123" spans="1:4" ht="15">
      <c r="A123" s="7"/>
      <c r="B123" s="7"/>
      <c r="C123" s="6"/>
      <c r="D123" s="7"/>
    </row>
    <row r="124" spans="1:4" ht="15">
      <c r="A124" s="7"/>
      <c r="B124" s="7"/>
      <c r="C124" s="6"/>
      <c r="D124" s="7"/>
    </row>
    <row r="125" spans="1:4" ht="15">
      <c r="A125" s="7"/>
      <c r="B125" s="7"/>
      <c r="C125" s="6"/>
      <c r="D125" s="7"/>
    </row>
    <row r="126" spans="1:4" ht="15">
      <c r="A126" s="7"/>
      <c r="B126" s="7"/>
      <c r="C126" s="6"/>
      <c r="D126" s="7"/>
    </row>
    <row r="127" spans="1:4" ht="15">
      <c r="A127" s="7"/>
      <c r="B127" s="7"/>
      <c r="C127" s="6"/>
      <c r="D127" s="7"/>
    </row>
    <row r="128" spans="1:4" ht="15">
      <c r="A128" s="7"/>
      <c r="B128" s="7"/>
      <c r="C128" s="6"/>
      <c r="D128" s="7"/>
    </row>
    <row r="129" spans="1:4" ht="15">
      <c r="A129" s="7"/>
      <c r="B129" s="7"/>
      <c r="C129" s="6"/>
      <c r="D129" s="7"/>
    </row>
    <row r="130" spans="1:4" ht="15">
      <c r="A130" s="7"/>
      <c r="B130" s="7"/>
      <c r="C130" s="6"/>
      <c r="D130" s="7"/>
    </row>
    <row r="131" spans="1:4" ht="15">
      <c r="A131" s="7"/>
      <c r="B131" s="7"/>
      <c r="C131" s="6"/>
      <c r="D131" s="7"/>
    </row>
    <row r="132" spans="1:4" ht="15">
      <c r="A132" s="7"/>
      <c r="B132" s="7"/>
      <c r="C132" s="6"/>
      <c r="D132" s="7"/>
    </row>
    <row r="133" spans="1:4" ht="15">
      <c r="A133" s="7"/>
      <c r="B133" s="7"/>
      <c r="C133" s="6"/>
      <c r="D133" s="7"/>
    </row>
    <row r="134" spans="1:4" ht="15">
      <c r="A134" s="7"/>
      <c r="B134" s="7"/>
      <c r="C134" s="6"/>
      <c r="D134" s="7"/>
    </row>
    <row r="135" spans="1:4" ht="15">
      <c r="A135" s="7"/>
      <c r="B135" s="7"/>
      <c r="C135" s="6"/>
      <c r="D135" s="7"/>
    </row>
    <row r="136" spans="1:4" ht="15">
      <c r="A136" s="7"/>
      <c r="B136" s="7"/>
      <c r="C136" s="6"/>
      <c r="D136" s="7"/>
    </row>
    <row r="137" spans="1:4" ht="15">
      <c r="A137" s="7"/>
      <c r="B137" s="7"/>
      <c r="C137" s="6"/>
      <c r="D137" s="7"/>
    </row>
    <row r="138" spans="1:4" ht="15">
      <c r="A138" s="7"/>
      <c r="B138" s="7"/>
      <c r="C138" s="6"/>
      <c r="D138" s="7"/>
    </row>
    <row r="139" spans="1:4" ht="15">
      <c r="A139" s="7"/>
      <c r="B139" s="7"/>
      <c r="C139" s="6"/>
      <c r="D139" s="7"/>
    </row>
    <row r="140" spans="1:4" ht="15">
      <c r="A140" s="7"/>
      <c r="B140" s="7"/>
      <c r="C140" s="6"/>
      <c r="D140" s="7"/>
    </row>
    <row r="141" spans="1:4" ht="15">
      <c r="A141" s="7"/>
      <c r="B141" s="7"/>
      <c r="C141" s="6"/>
      <c r="D141" s="7"/>
    </row>
    <row r="142" spans="1:4" ht="15">
      <c r="A142" s="7"/>
      <c r="B142" s="7"/>
      <c r="C142" s="6"/>
      <c r="D142" s="7"/>
    </row>
    <row r="143" spans="1:4" ht="15">
      <c r="A143" s="7"/>
      <c r="B143" s="7"/>
      <c r="C143" s="6"/>
      <c r="D143" s="7"/>
    </row>
    <row r="144" spans="1:4" ht="15">
      <c r="A144" s="7"/>
      <c r="B144" s="7"/>
      <c r="C144" s="6"/>
      <c r="D144" s="7"/>
    </row>
    <row r="145" spans="1:4" ht="15">
      <c r="A145" s="7"/>
      <c r="B145" s="7"/>
      <c r="C145" s="6"/>
      <c r="D145" s="7"/>
    </row>
    <row r="146" spans="1:4" ht="15">
      <c r="A146" s="7"/>
      <c r="B146" s="7"/>
      <c r="C146" s="6"/>
      <c r="D146" s="7"/>
    </row>
    <row r="147" spans="1:4" ht="15">
      <c r="A147" s="7"/>
      <c r="B147" s="7"/>
      <c r="C147" s="6"/>
      <c r="D147" s="7"/>
    </row>
    <row r="148" spans="1:4" ht="15">
      <c r="A148" s="7"/>
      <c r="B148" s="7"/>
      <c r="C148" s="6"/>
      <c r="D148" s="7"/>
    </row>
    <row r="149" spans="1:4" ht="15">
      <c r="A149" s="7"/>
      <c r="B149" s="7"/>
      <c r="C149" s="6"/>
      <c r="D149" s="7"/>
    </row>
    <row r="150" spans="1:4" ht="15">
      <c r="A150" s="7"/>
      <c r="B150" s="7"/>
      <c r="C150" s="6"/>
      <c r="D150" s="7"/>
    </row>
    <row r="151" spans="1:4" ht="15">
      <c r="A151" s="7"/>
      <c r="B151" s="7"/>
      <c r="C151" s="6"/>
      <c r="D151" s="7"/>
    </row>
    <row r="152" spans="1:4" ht="15">
      <c r="A152" s="7"/>
      <c r="B152" s="7"/>
      <c r="C152" s="6"/>
      <c r="D152" s="7"/>
    </row>
    <row r="153" spans="1:4" ht="15">
      <c r="A153" s="7"/>
      <c r="B153" s="7"/>
      <c r="C153" s="6"/>
      <c r="D153" s="7"/>
    </row>
    <row r="154" spans="1:4" ht="15">
      <c r="A154" s="7"/>
      <c r="B154" s="7"/>
      <c r="C154" s="6"/>
      <c r="D154" s="7"/>
    </row>
    <row r="155" spans="1:4" ht="15">
      <c r="A155" s="7"/>
      <c r="B155" s="7"/>
      <c r="C155" s="6"/>
      <c r="D155" s="7"/>
    </row>
    <row r="156" spans="1:4" ht="15">
      <c r="A156" s="7"/>
      <c r="B156" s="7"/>
      <c r="C156" s="6"/>
      <c r="D156" s="7"/>
    </row>
    <row r="157" spans="1:4" ht="15">
      <c r="A157" s="7"/>
      <c r="B157" s="7"/>
      <c r="C157" s="6"/>
      <c r="D157" s="7"/>
    </row>
    <row r="158" spans="1:4" ht="15">
      <c r="A158" s="7"/>
      <c r="B158" s="7"/>
      <c r="C158" s="6"/>
      <c r="D158" s="7"/>
    </row>
    <row r="159" spans="1:4" ht="15">
      <c r="A159" s="7"/>
      <c r="B159" s="7"/>
      <c r="C159" s="6"/>
      <c r="D159" s="7"/>
    </row>
    <row r="160" spans="1:4" ht="15">
      <c r="A160" s="7"/>
      <c r="B160" s="7"/>
      <c r="C160" s="6"/>
      <c r="D160" s="7"/>
    </row>
    <row r="161" spans="1:4" ht="15">
      <c r="A161" s="7"/>
      <c r="B161" s="7"/>
      <c r="C161" s="6"/>
      <c r="D161" s="7"/>
    </row>
    <row r="162" spans="1:4" ht="15">
      <c r="A162" s="7"/>
      <c r="B162" s="7"/>
      <c r="C162" s="6"/>
      <c r="D162" s="7"/>
    </row>
    <row r="163" spans="1:4" ht="15">
      <c r="A163" s="7"/>
      <c r="B163" s="7"/>
      <c r="C163" s="6"/>
      <c r="D163" s="7"/>
    </row>
    <row r="164" spans="1:4" ht="15">
      <c r="A164" s="7"/>
      <c r="B164" s="7"/>
      <c r="C164" s="6"/>
      <c r="D164" s="7"/>
    </row>
    <row r="165" spans="1:4" ht="15">
      <c r="A165" s="7"/>
      <c r="B165" s="7"/>
      <c r="C165" s="6"/>
      <c r="D165" s="7"/>
    </row>
    <row r="166" spans="1:4" ht="15">
      <c r="A166" s="7"/>
      <c r="B166" s="7"/>
      <c r="C166" s="6"/>
      <c r="D166" s="7"/>
    </row>
    <row r="167" spans="1:4" ht="15">
      <c r="A167" s="7"/>
      <c r="B167" s="7"/>
      <c r="C167" s="6"/>
      <c r="D167" s="7"/>
    </row>
    <row r="168" spans="1:4" ht="15">
      <c r="A168" s="7"/>
      <c r="B168" s="7"/>
      <c r="C168" s="6"/>
      <c r="D168" s="7"/>
    </row>
    <row r="169" spans="1:4" ht="15">
      <c r="A169" s="7"/>
      <c r="B169" s="7"/>
      <c r="C169" s="6"/>
      <c r="D169" s="7"/>
    </row>
    <row r="170" spans="1:4" ht="15">
      <c r="A170" s="7"/>
      <c r="B170" s="7"/>
      <c r="C170" s="6"/>
      <c r="D170" s="7"/>
    </row>
    <row r="171" spans="1:4" ht="15">
      <c r="A171" s="7"/>
      <c r="B171" s="7"/>
      <c r="C171" s="6"/>
      <c r="D171" s="7"/>
    </row>
    <row r="172" spans="1:4" ht="15">
      <c r="A172" s="7"/>
      <c r="B172" s="7"/>
      <c r="C172" s="6"/>
      <c r="D172" s="7"/>
    </row>
    <row r="173" spans="1:4" ht="15">
      <c r="A173" s="7"/>
      <c r="B173" s="7"/>
      <c r="C173" s="6"/>
      <c r="D173" s="7"/>
    </row>
    <row r="174" spans="1:4" ht="15">
      <c r="A174" s="7"/>
      <c r="B174" s="7"/>
      <c r="C174" s="6"/>
      <c r="D174" s="7"/>
    </row>
    <row r="175" spans="1:4" ht="15">
      <c r="A175" s="7"/>
      <c r="B175" s="7"/>
      <c r="C175" s="6"/>
      <c r="D175" s="7"/>
    </row>
    <row r="176" spans="1:4" ht="15">
      <c r="A176" s="7"/>
      <c r="B176" s="7"/>
      <c r="C176" s="6"/>
      <c r="D176" s="7"/>
    </row>
    <row r="177" spans="1:4" ht="15">
      <c r="A177" s="7"/>
      <c r="B177" s="7"/>
      <c r="C177" s="6"/>
      <c r="D177" s="7"/>
    </row>
    <row r="178" spans="1:4" ht="15">
      <c r="A178" s="7"/>
      <c r="B178" s="7"/>
      <c r="C178" s="6"/>
      <c r="D178" s="7"/>
    </row>
    <row r="179" spans="1:4" ht="15">
      <c r="A179" s="7"/>
      <c r="B179" s="7"/>
      <c r="C179" s="6"/>
      <c r="D179" s="7"/>
    </row>
    <row r="180" spans="1:4" ht="15">
      <c r="A180" s="7"/>
      <c r="B180" s="7"/>
      <c r="C180" s="6"/>
      <c r="D180" s="7"/>
    </row>
    <row r="181" spans="1:4" ht="15">
      <c r="A181" s="7"/>
      <c r="B181" s="7"/>
      <c r="C181" s="6"/>
      <c r="D181" s="7"/>
    </row>
    <row r="182" spans="1:4" ht="15">
      <c r="A182" s="7"/>
      <c r="B182" s="7"/>
      <c r="C182" s="6"/>
      <c r="D182" s="7"/>
    </row>
    <row r="183" spans="1:4" ht="15">
      <c r="A183" s="7"/>
      <c r="B183" s="7"/>
      <c r="C183" s="6"/>
      <c r="D183" s="7"/>
    </row>
    <row r="184" spans="1:4" ht="15">
      <c r="A184" s="7"/>
      <c r="B184" s="7"/>
      <c r="C184" s="6"/>
      <c r="D184" s="7"/>
    </row>
    <row r="185" spans="1:4" ht="15">
      <c r="A185" s="7"/>
      <c r="B185" s="7"/>
      <c r="C185" s="6"/>
      <c r="D185" s="7"/>
    </row>
    <row r="186" spans="1:4" ht="15">
      <c r="A186" s="7"/>
      <c r="B186" s="7"/>
      <c r="C186" s="6"/>
      <c r="D186" s="7"/>
    </row>
    <row r="187" spans="1:4" ht="15">
      <c r="A187" s="7"/>
      <c r="B187" s="7"/>
      <c r="C187" s="6"/>
      <c r="D187" s="7"/>
    </row>
    <row r="188" spans="1:4" ht="15">
      <c r="A188" s="7"/>
      <c r="B188" s="7"/>
      <c r="C188" s="6"/>
      <c r="D188" s="7"/>
    </row>
    <row r="189" spans="1:4" ht="15">
      <c r="A189" s="7"/>
      <c r="B189" s="7"/>
      <c r="C189" s="6"/>
      <c r="D189" s="7"/>
    </row>
    <row r="190" spans="1:4" ht="15">
      <c r="A190" s="7"/>
      <c r="B190" s="7"/>
      <c r="C190" s="6"/>
      <c r="D190" s="7"/>
    </row>
    <row r="191" spans="1:4" ht="15">
      <c r="A191" s="7"/>
      <c r="B191" s="7"/>
      <c r="C191" s="6"/>
      <c r="D191" s="7"/>
    </row>
    <row r="192" spans="1:4" ht="15">
      <c r="A192" s="7"/>
      <c r="B192" s="7"/>
      <c r="C192" s="6"/>
      <c r="D192" s="7"/>
    </row>
    <row r="193" spans="1:4" ht="15">
      <c r="A193" s="7"/>
      <c r="B193" s="7"/>
      <c r="C193" s="6"/>
      <c r="D193" s="7"/>
    </row>
    <row r="194" spans="1:4" ht="15">
      <c r="A194" s="7"/>
      <c r="B194" s="7"/>
      <c r="C194" s="6"/>
      <c r="D194" s="7"/>
    </row>
    <row r="195" spans="1:4" ht="15">
      <c r="A195" s="7"/>
      <c r="B195" s="7"/>
      <c r="C195" s="6"/>
      <c r="D195" s="7"/>
    </row>
    <row r="196" spans="1:4" ht="15">
      <c r="A196" s="7"/>
      <c r="B196" s="7"/>
      <c r="C196" s="6"/>
      <c r="D196" s="7"/>
    </row>
    <row r="197" spans="1:4" ht="15">
      <c r="A197" s="7"/>
      <c r="B197" s="7"/>
      <c r="C197" s="6"/>
      <c r="D197" s="7"/>
    </row>
    <row r="198" spans="1:4" ht="15">
      <c r="A198" s="7"/>
      <c r="B198" s="7"/>
      <c r="C198" s="6"/>
      <c r="D198" s="7"/>
    </row>
    <row r="199" spans="1:4" ht="15">
      <c r="A199" s="7"/>
      <c r="B199" s="7"/>
      <c r="C199" s="6"/>
      <c r="D199" s="7"/>
    </row>
    <row r="200" spans="1:4" ht="15">
      <c r="A200" s="7"/>
      <c r="B200" s="7"/>
      <c r="C200" s="6"/>
      <c r="D200" s="7"/>
    </row>
    <row r="201" spans="1:4" ht="15">
      <c r="A201" s="7"/>
      <c r="B201" s="7"/>
      <c r="C201" s="6"/>
      <c r="D201" s="7"/>
    </row>
    <row r="202" spans="1:4" ht="15">
      <c r="A202" s="7"/>
      <c r="B202" s="7"/>
      <c r="C202" s="6"/>
      <c r="D202" s="7"/>
    </row>
    <row r="203" spans="1:4" ht="15">
      <c r="A203" s="7"/>
      <c r="B203" s="7"/>
      <c r="C203" s="6"/>
      <c r="D203" s="7"/>
    </row>
  </sheetData>
  <sheetProtection/>
  <mergeCells count="2">
    <mergeCell ref="A10:B10"/>
    <mergeCell ref="A7:D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zoomScale="80" zoomScaleNormal="80" zoomScalePageLayoutView="0" workbookViewId="0" topLeftCell="D1">
      <selection activeCell="M5" sqref="M5"/>
    </sheetView>
  </sheetViews>
  <sheetFormatPr defaultColWidth="9.00390625" defaultRowHeight="12.75"/>
  <cols>
    <col min="1" max="1" width="9.375" style="5" customWidth="1"/>
    <col min="2" max="2" width="36.75390625" style="5" customWidth="1"/>
    <col min="3" max="3" width="113.875" style="1" customWidth="1"/>
    <col min="4" max="5" width="23.25390625" style="5" customWidth="1"/>
    <col min="6" max="16384" width="9.125" style="1" customWidth="1"/>
  </cols>
  <sheetData>
    <row r="1" spans="1:5" ht="18.75">
      <c r="A1" s="41"/>
      <c r="B1" s="41"/>
      <c r="C1" s="26"/>
      <c r="D1" s="41"/>
      <c r="E1" s="41"/>
    </row>
    <row r="2" spans="1:5" ht="18.75">
      <c r="A2" s="41"/>
      <c r="B2" s="41"/>
      <c r="C2" s="26"/>
      <c r="D2" s="15"/>
      <c r="E2" s="15" t="s">
        <v>77</v>
      </c>
    </row>
    <row r="3" spans="1:5" ht="18.75">
      <c r="A3" s="41"/>
      <c r="B3" s="41"/>
      <c r="C3" s="26"/>
      <c r="D3" s="15"/>
      <c r="E3" s="15" t="s">
        <v>406</v>
      </c>
    </row>
    <row r="4" spans="1:5" ht="18.75">
      <c r="A4" s="41"/>
      <c r="B4" s="41"/>
      <c r="C4" s="26"/>
      <c r="D4" s="15"/>
      <c r="E4" s="15" t="s">
        <v>241</v>
      </c>
    </row>
    <row r="5" spans="1:5" ht="18.75">
      <c r="A5" s="41"/>
      <c r="B5" s="41"/>
      <c r="C5" s="26"/>
      <c r="D5" s="15"/>
      <c r="E5" s="15" t="s">
        <v>528</v>
      </c>
    </row>
    <row r="6" spans="1:5" ht="30" customHeight="1">
      <c r="A6" s="41"/>
      <c r="B6" s="41"/>
      <c r="C6" s="26"/>
      <c r="D6" s="49"/>
      <c r="E6" s="49"/>
    </row>
    <row r="7" spans="1:5" s="2" customFormat="1" ht="42" customHeight="1">
      <c r="A7" s="230" t="s">
        <v>516</v>
      </c>
      <c r="B7" s="230"/>
      <c r="C7" s="230"/>
      <c r="D7" s="230"/>
      <c r="E7" s="27"/>
    </row>
    <row r="8" spans="1:5" s="2" customFormat="1" ht="18.75">
      <c r="A8" s="27"/>
      <c r="B8" s="27"/>
      <c r="C8" s="27"/>
      <c r="D8" s="27"/>
      <c r="E8" s="27"/>
    </row>
    <row r="9" spans="1:5" s="2" customFormat="1" ht="18.75">
      <c r="A9" s="23"/>
      <c r="B9" s="23"/>
      <c r="C9" s="17"/>
      <c r="D9" s="18"/>
      <c r="E9" s="18" t="s">
        <v>113</v>
      </c>
    </row>
    <row r="10" spans="1:5" s="2" customFormat="1" ht="18.75">
      <c r="A10" s="231" t="s">
        <v>122</v>
      </c>
      <c r="B10" s="231"/>
      <c r="C10" s="50" t="s">
        <v>510</v>
      </c>
      <c r="D10" s="51" t="s">
        <v>472</v>
      </c>
      <c r="E10" s="51" t="s">
        <v>471</v>
      </c>
    </row>
    <row r="11" spans="1:5" s="2" customFormat="1" ht="18.75">
      <c r="A11" s="120">
        <v>1</v>
      </c>
      <c r="B11" s="120">
        <v>2</v>
      </c>
      <c r="C11" s="50">
        <v>3</v>
      </c>
      <c r="D11" s="51">
        <v>4</v>
      </c>
      <c r="E11" s="51">
        <v>5</v>
      </c>
    </row>
    <row r="12" spans="1:5" s="3" customFormat="1" ht="21" customHeight="1">
      <c r="A12" s="58">
        <v>0</v>
      </c>
      <c r="B12" s="59" t="s">
        <v>123</v>
      </c>
      <c r="C12" s="52" t="s">
        <v>37</v>
      </c>
      <c r="D12" s="64">
        <f>D13+D19+D24+D64+D70+D78</f>
        <v>16687.4</v>
      </c>
      <c r="E12" s="64">
        <f>E13+E19+E24+E64+E70+E78</f>
        <v>16687.4</v>
      </c>
    </row>
    <row r="13" spans="1:5" s="2" customFormat="1" ht="21.75" customHeight="1">
      <c r="A13" s="58">
        <v>182</v>
      </c>
      <c r="B13" s="59" t="s">
        <v>124</v>
      </c>
      <c r="C13" s="52" t="s">
        <v>125</v>
      </c>
      <c r="D13" s="64">
        <f>D14</f>
        <v>7700</v>
      </c>
      <c r="E13" s="64">
        <f>E14</f>
        <v>7700</v>
      </c>
    </row>
    <row r="14" spans="1:5" s="2" customFormat="1" ht="21.75" customHeight="1">
      <c r="A14" s="58">
        <v>182</v>
      </c>
      <c r="B14" s="59" t="s">
        <v>244</v>
      </c>
      <c r="C14" s="52" t="s">
        <v>245</v>
      </c>
      <c r="D14" s="64">
        <f>D15+D16+D17+D18</f>
        <v>7700</v>
      </c>
      <c r="E14" s="64">
        <f>E15+E16+E17+E18</f>
        <v>7700</v>
      </c>
    </row>
    <row r="15" spans="1:5" s="2" customFormat="1" ht="60" customHeight="1">
      <c r="A15" s="60">
        <v>182</v>
      </c>
      <c r="B15" s="43" t="s">
        <v>38</v>
      </c>
      <c r="C15" s="21" t="s">
        <v>39</v>
      </c>
      <c r="D15" s="66">
        <v>7510</v>
      </c>
      <c r="E15" s="66">
        <v>7510</v>
      </c>
    </row>
    <row r="16" spans="1:5" s="2" customFormat="1" ht="57" customHeight="1">
      <c r="A16" s="60">
        <v>182</v>
      </c>
      <c r="B16" s="43" t="s">
        <v>40</v>
      </c>
      <c r="C16" s="21" t="s">
        <v>41</v>
      </c>
      <c r="D16" s="66">
        <v>130</v>
      </c>
      <c r="E16" s="66">
        <v>130</v>
      </c>
    </row>
    <row r="17" spans="1:5" s="2" customFormat="1" ht="35.25" customHeight="1">
      <c r="A17" s="60">
        <v>182</v>
      </c>
      <c r="B17" s="43" t="s">
        <v>42</v>
      </c>
      <c r="C17" s="124" t="s">
        <v>43</v>
      </c>
      <c r="D17" s="66">
        <v>50</v>
      </c>
      <c r="E17" s="66">
        <v>50</v>
      </c>
    </row>
    <row r="18" spans="1:5" s="2" customFormat="1" ht="62.25" customHeight="1">
      <c r="A18" s="60">
        <v>182</v>
      </c>
      <c r="B18" s="43" t="s">
        <v>44</v>
      </c>
      <c r="C18" s="21" t="s">
        <v>45</v>
      </c>
      <c r="D18" s="66">
        <v>10</v>
      </c>
      <c r="E18" s="66">
        <v>10</v>
      </c>
    </row>
    <row r="19" spans="1:5" s="3" customFormat="1" ht="37.5">
      <c r="A19" s="58">
        <v>100</v>
      </c>
      <c r="B19" s="59" t="s">
        <v>382</v>
      </c>
      <c r="C19" s="52" t="s">
        <v>46</v>
      </c>
      <c r="D19" s="64">
        <f>D20</f>
        <v>1350</v>
      </c>
      <c r="E19" s="64">
        <f>E20</f>
        <v>1350</v>
      </c>
    </row>
    <row r="20" spans="1:5" s="3" customFormat="1" ht="37.5">
      <c r="A20" s="58">
        <v>100</v>
      </c>
      <c r="B20" s="125" t="s">
        <v>47</v>
      </c>
      <c r="C20" s="126" t="s">
        <v>48</v>
      </c>
      <c r="D20" s="64">
        <f>D21+D22+D23</f>
        <v>1350</v>
      </c>
      <c r="E20" s="64">
        <f>E21+E22+E23</f>
        <v>1350</v>
      </c>
    </row>
    <row r="21" spans="1:5" ht="55.5" customHeight="1">
      <c r="A21" s="61" t="s">
        <v>357</v>
      </c>
      <c r="B21" s="43" t="s">
        <v>383</v>
      </c>
      <c r="C21" s="124" t="s">
        <v>49</v>
      </c>
      <c r="D21" s="66">
        <v>512</v>
      </c>
      <c r="E21" s="66">
        <v>512</v>
      </c>
    </row>
    <row r="22" spans="1:5" ht="75" customHeight="1">
      <c r="A22" s="61" t="s">
        <v>357</v>
      </c>
      <c r="B22" s="43" t="s">
        <v>384</v>
      </c>
      <c r="C22" s="21" t="s">
        <v>50</v>
      </c>
      <c r="D22" s="66">
        <v>8</v>
      </c>
      <c r="E22" s="66">
        <v>8</v>
      </c>
    </row>
    <row r="23" spans="1:5" ht="57" customHeight="1">
      <c r="A23" s="61" t="s">
        <v>357</v>
      </c>
      <c r="B23" s="43" t="s">
        <v>385</v>
      </c>
      <c r="C23" s="124" t="s">
        <v>51</v>
      </c>
      <c r="D23" s="66">
        <v>830</v>
      </c>
      <c r="E23" s="66">
        <v>830</v>
      </c>
    </row>
    <row r="24" spans="1:5" s="3" customFormat="1" ht="18.75">
      <c r="A24" s="58">
        <v>182</v>
      </c>
      <c r="B24" s="59" t="s">
        <v>126</v>
      </c>
      <c r="C24" s="52" t="s">
        <v>127</v>
      </c>
      <c r="D24" s="64">
        <f>D25+D27+D30</f>
        <v>7245</v>
      </c>
      <c r="E24" s="64">
        <f>E25+E27+E30</f>
        <v>7245</v>
      </c>
    </row>
    <row r="25" spans="1:5" s="3" customFormat="1" ht="18.75">
      <c r="A25" s="127" t="s">
        <v>128</v>
      </c>
      <c r="B25" s="59" t="s">
        <v>52</v>
      </c>
      <c r="C25" s="128" t="s">
        <v>53</v>
      </c>
      <c r="D25" s="64">
        <f>D26</f>
        <v>800</v>
      </c>
      <c r="E25" s="64">
        <f>E26</f>
        <v>800</v>
      </c>
    </row>
    <row r="26" spans="1:5" ht="37.5">
      <c r="A26" s="61" t="s">
        <v>128</v>
      </c>
      <c r="B26" s="43" t="s">
        <v>240</v>
      </c>
      <c r="C26" s="54" t="s">
        <v>54</v>
      </c>
      <c r="D26" s="66">
        <v>800</v>
      </c>
      <c r="E26" s="66">
        <v>800</v>
      </c>
    </row>
    <row r="27" spans="1:5" ht="18.75">
      <c r="A27" s="127" t="s">
        <v>128</v>
      </c>
      <c r="B27" s="59" t="s">
        <v>374</v>
      </c>
      <c r="C27" s="128" t="s">
        <v>373</v>
      </c>
      <c r="D27" s="64">
        <f>D28+D29</f>
        <v>3075</v>
      </c>
      <c r="E27" s="64">
        <f>E28+E29</f>
        <v>3075</v>
      </c>
    </row>
    <row r="28" spans="1:5" ht="18.75">
      <c r="A28" s="61" t="s">
        <v>128</v>
      </c>
      <c r="B28" s="43" t="s">
        <v>55</v>
      </c>
      <c r="C28" s="54" t="s">
        <v>56</v>
      </c>
      <c r="D28" s="66">
        <v>850</v>
      </c>
      <c r="E28" s="66">
        <v>850</v>
      </c>
    </row>
    <row r="29" spans="1:5" ht="18.75">
      <c r="A29" s="61" t="s">
        <v>128</v>
      </c>
      <c r="B29" s="43" t="s">
        <v>57</v>
      </c>
      <c r="C29" s="54" t="s">
        <v>58</v>
      </c>
      <c r="D29" s="66">
        <v>2225</v>
      </c>
      <c r="E29" s="66">
        <v>2225</v>
      </c>
    </row>
    <row r="30" spans="1:5" ht="18.75">
      <c r="A30" s="127" t="s">
        <v>128</v>
      </c>
      <c r="B30" s="59" t="s">
        <v>59</v>
      </c>
      <c r="C30" s="128" t="s">
        <v>60</v>
      </c>
      <c r="D30" s="64">
        <f>D31+D32</f>
        <v>3370</v>
      </c>
      <c r="E30" s="64">
        <f>E31+E32</f>
        <v>3370</v>
      </c>
    </row>
    <row r="31" spans="1:5" ht="37.5">
      <c r="A31" s="61" t="s">
        <v>128</v>
      </c>
      <c r="B31" s="43" t="s">
        <v>61</v>
      </c>
      <c r="C31" s="54" t="s">
        <v>62</v>
      </c>
      <c r="D31" s="66">
        <v>1830</v>
      </c>
      <c r="E31" s="66">
        <v>1830</v>
      </c>
    </row>
    <row r="32" spans="1:5" ht="37.5">
      <c r="A32" s="61" t="s">
        <v>128</v>
      </c>
      <c r="B32" s="43" t="s">
        <v>63</v>
      </c>
      <c r="C32" s="54" t="s">
        <v>64</v>
      </c>
      <c r="D32" s="66">
        <v>1540</v>
      </c>
      <c r="E32" s="66">
        <v>1540</v>
      </c>
    </row>
    <row r="33" spans="1:5" s="2" customFormat="1" ht="37.5" hidden="1">
      <c r="A33" s="60">
        <v>0</v>
      </c>
      <c r="B33" s="43" t="s">
        <v>129</v>
      </c>
      <c r="C33" s="53" t="s">
        <v>130</v>
      </c>
      <c r="D33" s="66"/>
      <c r="E33" s="66"/>
    </row>
    <row r="34" spans="1:5" s="2" customFormat="1" ht="37.5" hidden="1">
      <c r="A34" s="60">
        <v>0</v>
      </c>
      <c r="B34" s="43" t="s">
        <v>131</v>
      </c>
      <c r="C34" s="53" t="s">
        <v>132</v>
      </c>
      <c r="D34" s="66"/>
      <c r="E34" s="66"/>
    </row>
    <row r="35" spans="1:5" s="2" customFormat="1" ht="18.75" hidden="1">
      <c r="A35" s="60">
        <v>0</v>
      </c>
      <c r="B35" s="43" t="s">
        <v>133</v>
      </c>
      <c r="C35" s="53" t="s">
        <v>134</v>
      </c>
      <c r="D35" s="66"/>
      <c r="E35" s="66"/>
    </row>
    <row r="36" spans="1:5" s="2" customFormat="1" ht="18.75" hidden="1">
      <c r="A36" s="60">
        <v>0</v>
      </c>
      <c r="B36" s="43" t="s">
        <v>135</v>
      </c>
      <c r="C36" s="53" t="s">
        <v>136</v>
      </c>
      <c r="D36" s="66"/>
      <c r="E36" s="66"/>
    </row>
    <row r="37" spans="1:5" s="2" customFormat="1" ht="18.75" hidden="1">
      <c r="A37" s="60">
        <v>0</v>
      </c>
      <c r="B37" s="43" t="s">
        <v>137</v>
      </c>
      <c r="C37" s="53" t="s">
        <v>138</v>
      </c>
      <c r="D37" s="66"/>
      <c r="E37" s="66"/>
    </row>
    <row r="38" spans="1:5" s="2" customFormat="1" ht="18.75" hidden="1">
      <c r="A38" s="60">
        <v>0</v>
      </c>
      <c r="B38" s="43" t="s">
        <v>139</v>
      </c>
      <c r="C38" s="53" t="s">
        <v>140</v>
      </c>
      <c r="D38" s="66"/>
      <c r="E38" s="66"/>
    </row>
    <row r="39" spans="1:5" s="2" customFormat="1" ht="18.75" hidden="1">
      <c r="A39" s="60">
        <v>0</v>
      </c>
      <c r="B39" s="43" t="s">
        <v>141</v>
      </c>
      <c r="C39" s="53" t="s">
        <v>142</v>
      </c>
      <c r="D39" s="66"/>
      <c r="E39" s="66"/>
    </row>
    <row r="40" spans="1:5" s="2" customFormat="1" ht="18.75" hidden="1">
      <c r="A40" s="60">
        <v>0</v>
      </c>
      <c r="B40" s="43" t="s">
        <v>143</v>
      </c>
      <c r="C40" s="53" t="s">
        <v>144</v>
      </c>
      <c r="D40" s="66"/>
      <c r="E40" s="66"/>
    </row>
    <row r="41" spans="1:5" s="2" customFormat="1" ht="18.75" hidden="1">
      <c r="A41" s="60">
        <v>0</v>
      </c>
      <c r="B41" s="43" t="s">
        <v>145</v>
      </c>
      <c r="C41" s="53" t="s">
        <v>146</v>
      </c>
      <c r="D41" s="66"/>
      <c r="E41" s="66"/>
    </row>
    <row r="42" spans="1:5" s="2" customFormat="1" ht="18.75" hidden="1">
      <c r="A42" s="60">
        <v>0</v>
      </c>
      <c r="B42" s="43" t="s">
        <v>147</v>
      </c>
      <c r="C42" s="53" t="s">
        <v>148</v>
      </c>
      <c r="D42" s="66"/>
      <c r="E42" s="66"/>
    </row>
    <row r="43" spans="1:5" s="2" customFormat="1" ht="18.75" hidden="1">
      <c r="A43" s="60">
        <v>0</v>
      </c>
      <c r="B43" s="43" t="s">
        <v>149</v>
      </c>
      <c r="C43" s="53" t="s">
        <v>150</v>
      </c>
      <c r="D43" s="66"/>
      <c r="E43" s="66"/>
    </row>
    <row r="44" spans="1:5" s="2" customFormat="1" ht="18.75" hidden="1">
      <c r="A44" s="60">
        <v>0</v>
      </c>
      <c r="B44" s="43" t="s">
        <v>151</v>
      </c>
      <c r="C44" s="53" t="s">
        <v>152</v>
      </c>
      <c r="D44" s="66"/>
      <c r="E44" s="66"/>
    </row>
    <row r="45" spans="1:5" s="2" customFormat="1" ht="37.5" hidden="1">
      <c r="A45" s="60">
        <v>0</v>
      </c>
      <c r="B45" s="43" t="s">
        <v>153</v>
      </c>
      <c r="C45" s="53" t="s">
        <v>154</v>
      </c>
      <c r="D45" s="66"/>
      <c r="E45" s="66"/>
    </row>
    <row r="46" spans="1:5" s="2" customFormat="1" ht="18.75" hidden="1">
      <c r="A46" s="60">
        <v>0</v>
      </c>
      <c r="B46" s="43" t="s">
        <v>155</v>
      </c>
      <c r="C46" s="53" t="s">
        <v>156</v>
      </c>
      <c r="D46" s="66"/>
      <c r="E46" s="66"/>
    </row>
    <row r="47" spans="1:5" s="2" customFormat="1" ht="18.75" hidden="1">
      <c r="A47" s="60">
        <v>0</v>
      </c>
      <c r="B47" s="43" t="s">
        <v>157</v>
      </c>
      <c r="C47" s="53" t="s">
        <v>158</v>
      </c>
      <c r="D47" s="66"/>
      <c r="E47" s="66"/>
    </row>
    <row r="48" spans="1:5" s="2" customFormat="1" ht="18.75" hidden="1">
      <c r="A48" s="60">
        <v>0</v>
      </c>
      <c r="B48" s="43" t="s">
        <v>159</v>
      </c>
      <c r="C48" s="53" t="s">
        <v>160</v>
      </c>
      <c r="D48" s="66"/>
      <c r="E48" s="66"/>
    </row>
    <row r="49" spans="1:5" s="2" customFormat="1" ht="18.75" hidden="1">
      <c r="A49" s="60">
        <v>0</v>
      </c>
      <c r="B49" s="43" t="s">
        <v>161</v>
      </c>
      <c r="C49" s="53" t="s">
        <v>162</v>
      </c>
      <c r="D49" s="66"/>
      <c r="E49" s="66"/>
    </row>
    <row r="50" spans="1:5" s="2" customFormat="1" ht="18.75" hidden="1">
      <c r="A50" s="60">
        <v>0</v>
      </c>
      <c r="B50" s="43" t="s">
        <v>163</v>
      </c>
      <c r="C50" s="53" t="s">
        <v>164</v>
      </c>
      <c r="D50" s="66"/>
      <c r="E50" s="66"/>
    </row>
    <row r="51" spans="1:5" s="2" customFormat="1" ht="18.75" hidden="1">
      <c r="A51" s="60">
        <v>0</v>
      </c>
      <c r="B51" s="43" t="s">
        <v>165</v>
      </c>
      <c r="C51" s="53" t="s">
        <v>166</v>
      </c>
      <c r="D51" s="66"/>
      <c r="E51" s="66"/>
    </row>
    <row r="52" spans="1:5" s="2" customFormat="1" ht="18.75" hidden="1">
      <c r="A52" s="60">
        <v>0</v>
      </c>
      <c r="B52" s="43" t="s">
        <v>167</v>
      </c>
      <c r="C52" s="53" t="s">
        <v>168</v>
      </c>
      <c r="D52" s="66"/>
      <c r="E52" s="66"/>
    </row>
    <row r="53" spans="1:5" s="2" customFormat="1" ht="18.75" hidden="1">
      <c r="A53" s="60">
        <v>0</v>
      </c>
      <c r="B53" s="43" t="s">
        <v>169</v>
      </c>
      <c r="C53" s="53" t="s">
        <v>170</v>
      </c>
      <c r="D53" s="66"/>
      <c r="E53" s="66"/>
    </row>
    <row r="54" spans="1:5" s="2" customFormat="1" ht="18.75" hidden="1">
      <c r="A54" s="60">
        <v>0</v>
      </c>
      <c r="B54" s="43" t="s">
        <v>171</v>
      </c>
      <c r="C54" s="53" t="s">
        <v>172</v>
      </c>
      <c r="D54" s="66"/>
      <c r="E54" s="66"/>
    </row>
    <row r="55" spans="1:5" s="2" customFormat="1" ht="18.75" hidden="1">
      <c r="A55" s="60">
        <v>0</v>
      </c>
      <c r="B55" s="43" t="s">
        <v>173</v>
      </c>
      <c r="C55" s="53" t="s">
        <v>174</v>
      </c>
      <c r="D55" s="66"/>
      <c r="E55" s="66"/>
    </row>
    <row r="56" spans="1:5" s="2" customFormat="1" ht="18.75" hidden="1">
      <c r="A56" s="60">
        <v>0</v>
      </c>
      <c r="B56" s="43" t="s">
        <v>175</v>
      </c>
      <c r="C56" s="53" t="s">
        <v>176</v>
      </c>
      <c r="D56" s="66"/>
      <c r="E56" s="66"/>
    </row>
    <row r="57" spans="1:5" s="2" customFormat="1" ht="37.5" hidden="1">
      <c r="A57" s="60">
        <v>0</v>
      </c>
      <c r="B57" s="43" t="s">
        <v>177</v>
      </c>
      <c r="C57" s="53" t="s">
        <v>178</v>
      </c>
      <c r="D57" s="66"/>
      <c r="E57" s="66"/>
    </row>
    <row r="58" spans="1:5" s="2" customFormat="1" ht="75" hidden="1">
      <c r="A58" s="60">
        <v>0</v>
      </c>
      <c r="B58" s="43" t="s">
        <v>179</v>
      </c>
      <c r="C58" s="53" t="s">
        <v>180</v>
      </c>
      <c r="D58" s="66"/>
      <c r="E58" s="66"/>
    </row>
    <row r="59" spans="1:5" s="2" customFormat="1" ht="56.25" hidden="1">
      <c r="A59" s="60">
        <v>0</v>
      </c>
      <c r="B59" s="43" t="s">
        <v>181</v>
      </c>
      <c r="C59" s="53" t="s">
        <v>182</v>
      </c>
      <c r="D59" s="66"/>
      <c r="E59" s="66"/>
    </row>
    <row r="60" spans="1:5" s="2" customFormat="1" ht="18.75" hidden="1">
      <c r="A60" s="60">
        <v>0</v>
      </c>
      <c r="B60" s="43" t="s">
        <v>183</v>
      </c>
      <c r="C60" s="53" t="s">
        <v>184</v>
      </c>
      <c r="D60" s="66"/>
      <c r="E60" s="66"/>
    </row>
    <row r="61" spans="1:5" s="2" customFormat="1" ht="18.75" hidden="1">
      <c r="A61" s="60">
        <v>0</v>
      </c>
      <c r="B61" s="43" t="s">
        <v>185</v>
      </c>
      <c r="C61" s="53" t="s">
        <v>186</v>
      </c>
      <c r="D61" s="66"/>
      <c r="E61" s="66"/>
    </row>
    <row r="62" spans="1:5" s="2" customFormat="1" ht="45" customHeight="1" hidden="1">
      <c r="A62" s="58">
        <v>182</v>
      </c>
      <c r="B62" s="59" t="s">
        <v>317</v>
      </c>
      <c r="C62" s="52" t="s">
        <v>319</v>
      </c>
      <c r="D62" s="64">
        <f>D63</f>
        <v>0</v>
      </c>
      <c r="E62" s="64">
        <f>E63</f>
        <v>0</v>
      </c>
    </row>
    <row r="63" spans="1:5" s="2" customFormat="1" ht="32.25" customHeight="1" hidden="1">
      <c r="A63" s="60">
        <v>182</v>
      </c>
      <c r="B63" s="43" t="s">
        <v>318</v>
      </c>
      <c r="C63" s="53" t="s">
        <v>313</v>
      </c>
      <c r="D63" s="66">
        <v>0</v>
      </c>
      <c r="E63" s="66">
        <v>0</v>
      </c>
    </row>
    <row r="64" spans="1:5" s="3" customFormat="1" ht="47.25" customHeight="1">
      <c r="A64" s="58">
        <v>936</v>
      </c>
      <c r="B64" s="59" t="s">
        <v>234</v>
      </c>
      <c r="C64" s="52" t="s">
        <v>235</v>
      </c>
      <c r="D64" s="64">
        <f>D65+D68</f>
        <v>392.4</v>
      </c>
      <c r="E64" s="64">
        <f>E65+E68</f>
        <v>392.4</v>
      </c>
    </row>
    <row r="65" spans="1:5" s="3" customFormat="1" ht="77.25" customHeight="1">
      <c r="A65" s="58">
        <v>936</v>
      </c>
      <c r="B65" s="129" t="s">
        <v>65</v>
      </c>
      <c r="C65" s="130" t="s">
        <v>66</v>
      </c>
      <c r="D65" s="64">
        <f>D67+D66</f>
        <v>372.4</v>
      </c>
      <c r="E65" s="64">
        <f>E67+E66</f>
        <v>372.4</v>
      </c>
    </row>
    <row r="66" spans="1:5" s="2" customFormat="1" ht="57.75" customHeight="1">
      <c r="A66" s="60">
        <v>936</v>
      </c>
      <c r="B66" s="43" t="s">
        <v>469</v>
      </c>
      <c r="C66" s="53" t="s">
        <v>470</v>
      </c>
      <c r="D66" s="66">
        <v>15.2</v>
      </c>
      <c r="E66" s="66">
        <v>15.2</v>
      </c>
    </row>
    <row r="67" spans="1:5" s="2" customFormat="1" ht="57.75" customHeight="1">
      <c r="A67" s="60">
        <v>936</v>
      </c>
      <c r="B67" s="43" t="s">
        <v>239</v>
      </c>
      <c r="C67" s="53" t="s">
        <v>67</v>
      </c>
      <c r="D67" s="119">
        <v>357.2</v>
      </c>
      <c r="E67" s="119">
        <v>357.2</v>
      </c>
    </row>
    <row r="68" spans="1:5" s="2" customFormat="1" ht="72" customHeight="1">
      <c r="A68" s="58">
        <v>936</v>
      </c>
      <c r="B68" s="59" t="s">
        <v>68</v>
      </c>
      <c r="C68" s="131" t="s">
        <v>69</v>
      </c>
      <c r="D68" s="64">
        <f>D69</f>
        <v>20</v>
      </c>
      <c r="E68" s="64">
        <f>E69</f>
        <v>20</v>
      </c>
    </row>
    <row r="69" spans="1:5" s="2" customFormat="1" ht="64.5" customHeight="1">
      <c r="A69" s="60">
        <v>936</v>
      </c>
      <c r="B69" s="43" t="s">
        <v>243</v>
      </c>
      <c r="C69" s="53" t="s">
        <v>15</v>
      </c>
      <c r="D69" s="66">
        <v>20</v>
      </c>
      <c r="E69" s="66">
        <v>20</v>
      </c>
    </row>
    <row r="70" spans="1:5" s="2" customFormat="1" ht="39.75" customHeight="1" hidden="1">
      <c r="A70" s="58">
        <v>936</v>
      </c>
      <c r="B70" s="59" t="s">
        <v>314</v>
      </c>
      <c r="C70" s="52" t="s">
        <v>70</v>
      </c>
      <c r="D70" s="64">
        <f>D71</f>
        <v>0</v>
      </c>
      <c r="E70" s="64">
        <f>E71</f>
        <v>0</v>
      </c>
    </row>
    <row r="71" spans="1:5" s="2" customFormat="1" ht="30" customHeight="1" hidden="1">
      <c r="A71" s="58">
        <v>936</v>
      </c>
      <c r="B71" s="132" t="s">
        <v>71</v>
      </c>
      <c r="C71" s="133" t="s">
        <v>72</v>
      </c>
      <c r="D71" s="64">
        <f>D72</f>
        <v>0</v>
      </c>
      <c r="E71" s="64">
        <f>E72</f>
        <v>0</v>
      </c>
    </row>
    <row r="72" spans="1:5" s="2" customFormat="1" ht="37.5" hidden="1">
      <c r="A72" s="60">
        <v>936</v>
      </c>
      <c r="B72" s="45" t="s">
        <v>353</v>
      </c>
      <c r="C72" s="33" t="s">
        <v>16</v>
      </c>
      <c r="D72" s="66"/>
      <c r="E72" s="66"/>
    </row>
    <row r="73" spans="1:5" s="2" customFormat="1" ht="47.25" customHeight="1" hidden="1">
      <c r="A73" s="62">
        <v>936</v>
      </c>
      <c r="B73" s="62" t="s">
        <v>247</v>
      </c>
      <c r="C73" s="21" t="s">
        <v>248</v>
      </c>
      <c r="D73" s="100">
        <v>0</v>
      </c>
      <c r="E73" s="100">
        <v>0</v>
      </c>
    </row>
    <row r="74" spans="1:5" s="2" customFormat="1" ht="19.5" customHeight="1" hidden="1">
      <c r="A74" s="63">
        <v>936</v>
      </c>
      <c r="B74" s="63" t="s">
        <v>326</v>
      </c>
      <c r="C74" s="56" t="s">
        <v>334</v>
      </c>
      <c r="D74" s="103">
        <v>0</v>
      </c>
      <c r="E74" s="103">
        <v>0</v>
      </c>
    </row>
    <row r="75" spans="1:5" s="2" customFormat="1" ht="18.75" customHeight="1" hidden="1">
      <c r="A75" s="62">
        <v>936</v>
      </c>
      <c r="B75" s="62" t="s">
        <v>327</v>
      </c>
      <c r="C75" s="57" t="s">
        <v>307</v>
      </c>
      <c r="D75" s="100"/>
      <c r="E75" s="100"/>
    </row>
    <row r="76" spans="1:5" s="2" customFormat="1" ht="57" customHeight="1" hidden="1">
      <c r="A76" s="63">
        <v>936</v>
      </c>
      <c r="B76" s="63" t="s">
        <v>328</v>
      </c>
      <c r="C76" s="56" t="s">
        <v>335</v>
      </c>
      <c r="D76" s="103">
        <v>0</v>
      </c>
      <c r="E76" s="103">
        <v>0</v>
      </c>
    </row>
    <row r="77" spans="1:5" s="2" customFormat="1" ht="45" customHeight="1" hidden="1">
      <c r="A77" s="62">
        <v>936</v>
      </c>
      <c r="B77" s="62" t="s">
        <v>309</v>
      </c>
      <c r="C77" s="57" t="s">
        <v>329</v>
      </c>
      <c r="D77" s="100"/>
      <c r="E77" s="100"/>
    </row>
    <row r="78" spans="1:5" s="2" customFormat="1" ht="27" customHeight="1" hidden="1">
      <c r="A78" s="58">
        <v>936</v>
      </c>
      <c r="B78" s="132" t="s">
        <v>326</v>
      </c>
      <c r="C78" s="133" t="s">
        <v>334</v>
      </c>
      <c r="D78" s="64">
        <f>D79+D81</f>
        <v>0</v>
      </c>
      <c r="E78" s="64">
        <f>E79+E81</f>
        <v>0</v>
      </c>
    </row>
    <row r="79" spans="1:5" s="2" customFormat="1" ht="21.75" customHeight="1" hidden="1">
      <c r="A79" s="60">
        <v>936</v>
      </c>
      <c r="B79" s="134" t="s">
        <v>73</v>
      </c>
      <c r="C79" s="135" t="s">
        <v>74</v>
      </c>
      <c r="D79" s="64">
        <f>D80</f>
        <v>0</v>
      </c>
      <c r="E79" s="64">
        <f>E80</f>
        <v>0</v>
      </c>
    </row>
    <row r="80" spans="1:5" s="2" customFormat="1" ht="21" customHeight="1" hidden="1">
      <c r="A80" s="60">
        <v>936</v>
      </c>
      <c r="B80" s="45" t="s">
        <v>308</v>
      </c>
      <c r="C80" s="33" t="s">
        <v>22</v>
      </c>
      <c r="D80" s="66"/>
      <c r="E80" s="66"/>
    </row>
    <row r="81" spans="1:5" s="2" customFormat="1" ht="21" customHeight="1" hidden="1">
      <c r="A81" s="60">
        <v>936</v>
      </c>
      <c r="B81" s="134" t="s">
        <v>75</v>
      </c>
      <c r="C81" s="135" t="s">
        <v>76</v>
      </c>
      <c r="D81" s="64">
        <f>D82</f>
        <v>0</v>
      </c>
      <c r="E81" s="64">
        <f>E82</f>
        <v>0</v>
      </c>
    </row>
    <row r="82" spans="1:5" s="2" customFormat="1" ht="21.75" customHeight="1" hidden="1">
      <c r="A82" s="60">
        <v>936</v>
      </c>
      <c r="B82" s="44" t="s">
        <v>388</v>
      </c>
      <c r="C82" s="33" t="s">
        <v>389</v>
      </c>
      <c r="D82" s="136"/>
      <c r="E82" s="136"/>
    </row>
    <row r="83" spans="1:5" s="3" customFormat="1" ht="21.75" customHeight="1">
      <c r="A83" s="58">
        <v>936</v>
      </c>
      <c r="B83" s="59" t="s">
        <v>236</v>
      </c>
      <c r="C83" s="52" t="s">
        <v>237</v>
      </c>
      <c r="D83" s="64">
        <f>D84+D94</f>
        <v>1526.7</v>
      </c>
      <c r="E83" s="64">
        <f>E84+E94</f>
        <v>1519.3</v>
      </c>
    </row>
    <row r="84" spans="1:5" s="3" customFormat="1" ht="37.5">
      <c r="A84" s="58">
        <v>936</v>
      </c>
      <c r="B84" s="59" t="s">
        <v>246</v>
      </c>
      <c r="C84" s="52" t="s">
        <v>242</v>
      </c>
      <c r="D84" s="64">
        <f>D85+D89</f>
        <v>1526.7</v>
      </c>
      <c r="E84" s="64">
        <f>E85+E89</f>
        <v>1519.3</v>
      </c>
    </row>
    <row r="85" spans="1:5" s="3" customFormat="1" ht="23.25" customHeight="1">
      <c r="A85" s="58">
        <v>936</v>
      </c>
      <c r="B85" s="195" t="s">
        <v>511</v>
      </c>
      <c r="C85" s="196" t="s">
        <v>512</v>
      </c>
      <c r="D85" s="64">
        <f>D86</f>
        <v>1406.7</v>
      </c>
      <c r="E85" s="64">
        <f>E86</f>
        <v>1399.3</v>
      </c>
    </row>
    <row r="86" spans="1:5" s="4" customFormat="1" ht="26.25" customHeight="1">
      <c r="A86" s="60">
        <v>936</v>
      </c>
      <c r="B86" s="90" t="s">
        <v>503</v>
      </c>
      <c r="C86" s="192" t="s">
        <v>24</v>
      </c>
      <c r="D86" s="119">
        <v>1406.7</v>
      </c>
      <c r="E86" s="119">
        <v>1399.3</v>
      </c>
    </row>
    <row r="87" spans="1:5" s="4" customFormat="1" ht="18.75" hidden="1">
      <c r="A87" s="60">
        <v>936</v>
      </c>
      <c r="B87" s="44" t="s">
        <v>330</v>
      </c>
      <c r="C87" s="197" t="s">
        <v>332</v>
      </c>
      <c r="D87" s="119"/>
      <c r="E87" s="119"/>
    </row>
    <row r="88" spans="1:5" s="4" customFormat="1" ht="37.5" hidden="1">
      <c r="A88" s="60">
        <v>936</v>
      </c>
      <c r="B88" s="44" t="s">
        <v>331</v>
      </c>
      <c r="C88" s="197" t="s">
        <v>333</v>
      </c>
      <c r="D88" s="119"/>
      <c r="E88" s="119"/>
    </row>
    <row r="89" spans="1:5" s="4" customFormat="1" ht="27.75" customHeight="1">
      <c r="A89" s="58">
        <v>936</v>
      </c>
      <c r="B89" s="195" t="s">
        <v>513</v>
      </c>
      <c r="C89" s="196" t="s">
        <v>514</v>
      </c>
      <c r="D89" s="137">
        <f>D90</f>
        <v>120</v>
      </c>
      <c r="E89" s="137">
        <f>E90</f>
        <v>120</v>
      </c>
    </row>
    <row r="90" spans="1:5" s="4" customFormat="1" ht="37.5">
      <c r="A90" s="60">
        <v>936</v>
      </c>
      <c r="B90" s="193" t="s">
        <v>504</v>
      </c>
      <c r="C90" s="194" t="s">
        <v>25</v>
      </c>
      <c r="D90" s="119">
        <v>120</v>
      </c>
      <c r="E90" s="119">
        <v>120</v>
      </c>
    </row>
    <row r="91" spans="1:5" s="4" customFormat="1" ht="56.25" hidden="1">
      <c r="A91" s="60">
        <v>936</v>
      </c>
      <c r="B91" s="198" t="s">
        <v>249</v>
      </c>
      <c r="C91" s="199" t="s">
        <v>250</v>
      </c>
      <c r="D91" s="66">
        <v>0</v>
      </c>
      <c r="E91" s="66">
        <v>0</v>
      </c>
    </row>
    <row r="92" spans="1:5" s="4" customFormat="1" ht="45.75" customHeight="1" hidden="1">
      <c r="A92" s="60">
        <v>936</v>
      </c>
      <c r="B92" s="198" t="s">
        <v>320</v>
      </c>
      <c r="C92" s="199" t="s">
        <v>321</v>
      </c>
      <c r="D92" s="66">
        <v>0</v>
      </c>
      <c r="E92" s="66">
        <v>0</v>
      </c>
    </row>
    <row r="93" spans="1:5" s="4" customFormat="1" ht="18.75" hidden="1">
      <c r="A93" s="60">
        <v>936</v>
      </c>
      <c r="B93" s="198" t="s">
        <v>310</v>
      </c>
      <c r="C93" s="199" t="s">
        <v>311</v>
      </c>
      <c r="D93" s="66">
        <v>0</v>
      </c>
      <c r="E93" s="66">
        <v>0</v>
      </c>
    </row>
    <row r="94" spans="1:5" s="4" customFormat="1" ht="27.75" customHeight="1">
      <c r="A94" s="58">
        <v>936</v>
      </c>
      <c r="B94" s="195" t="s">
        <v>515</v>
      </c>
      <c r="C94" s="196" t="s">
        <v>431</v>
      </c>
      <c r="D94" s="137">
        <f>D95</f>
        <v>0</v>
      </c>
      <c r="E94" s="137">
        <f>E95</f>
        <v>0</v>
      </c>
    </row>
    <row r="95" spans="1:5" s="4" customFormat="1" ht="56.25">
      <c r="A95" s="60">
        <v>936</v>
      </c>
      <c r="B95" s="193" t="s">
        <v>505</v>
      </c>
      <c r="C95" s="192" t="s">
        <v>30</v>
      </c>
      <c r="D95" s="119">
        <v>0</v>
      </c>
      <c r="E95" s="119">
        <v>0</v>
      </c>
    </row>
    <row r="96" spans="1:5" s="2" customFormat="1" ht="18.75">
      <c r="A96" s="60"/>
      <c r="B96" s="43"/>
      <c r="C96" s="52" t="s">
        <v>238</v>
      </c>
      <c r="D96" s="64">
        <f>D83+D12</f>
        <v>18214.100000000002</v>
      </c>
      <c r="E96" s="64">
        <f>E83+E12</f>
        <v>18206.7</v>
      </c>
    </row>
    <row r="97" spans="1:5" ht="15">
      <c r="A97" s="7"/>
      <c r="B97" s="7"/>
      <c r="C97" s="6"/>
      <c r="D97" s="7"/>
      <c r="E97" s="7"/>
    </row>
    <row r="98" spans="1:5" ht="15">
      <c r="A98" s="7"/>
      <c r="B98" s="7"/>
      <c r="C98" s="6"/>
      <c r="D98" s="7"/>
      <c r="E98" s="7"/>
    </row>
    <row r="99" spans="1:5" ht="15">
      <c r="A99" s="7"/>
      <c r="B99" s="7"/>
      <c r="C99" s="6"/>
      <c r="D99" s="7"/>
      <c r="E99" s="7"/>
    </row>
    <row r="100" spans="1:5" ht="15">
      <c r="A100" s="7"/>
      <c r="B100" s="7"/>
      <c r="C100" s="8"/>
      <c r="D100" s="7"/>
      <c r="E100" s="7"/>
    </row>
    <row r="101" spans="1:5" ht="15">
      <c r="A101" s="7"/>
      <c r="B101" s="7"/>
      <c r="C101" s="6"/>
      <c r="D101" s="7"/>
      <c r="E101" s="7"/>
    </row>
    <row r="102" spans="1:5" ht="15">
      <c r="A102" s="7"/>
      <c r="B102" s="7"/>
      <c r="C102" s="6"/>
      <c r="D102" s="7"/>
      <c r="E102" s="7"/>
    </row>
    <row r="103" spans="1:5" ht="15">
      <c r="A103" s="7"/>
      <c r="B103" s="7"/>
      <c r="C103" s="8"/>
      <c r="D103" s="7"/>
      <c r="E103" s="7"/>
    </row>
    <row r="104" spans="1:5" ht="15">
      <c r="A104" s="7"/>
      <c r="B104" s="7"/>
      <c r="C104" s="6"/>
      <c r="D104" s="7"/>
      <c r="E104" s="7"/>
    </row>
    <row r="105" spans="1:5" ht="15">
      <c r="A105" s="7"/>
      <c r="B105" s="7"/>
      <c r="C105" s="6"/>
      <c r="D105" s="7"/>
      <c r="E105" s="7"/>
    </row>
    <row r="106" spans="1:5" ht="15">
      <c r="A106" s="7"/>
      <c r="B106" s="7"/>
      <c r="C106" s="6"/>
      <c r="D106" s="7"/>
      <c r="E106" s="7"/>
    </row>
    <row r="107" spans="1:5" ht="15">
      <c r="A107" s="7"/>
      <c r="B107" s="7"/>
      <c r="C107" s="6"/>
      <c r="D107" s="7"/>
      <c r="E107" s="7"/>
    </row>
    <row r="108" spans="1:5" ht="15">
      <c r="A108" s="7"/>
      <c r="B108" s="7"/>
      <c r="C108" s="6"/>
      <c r="D108" s="7"/>
      <c r="E108" s="7"/>
    </row>
    <row r="109" spans="1:5" ht="15">
      <c r="A109" s="7"/>
      <c r="B109" s="7"/>
      <c r="C109" s="6"/>
      <c r="D109" s="7"/>
      <c r="E109" s="7"/>
    </row>
    <row r="110" spans="1:5" ht="15">
      <c r="A110" s="7"/>
      <c r="B110" s="7"/>
      <c r="C110" s="6"/>
      <c r="D110" s="7"/>
      <c r="E110" s="7"/>
    </row>
    <row r="111" spans="1:5" ht="15">
      <c r="A111" s="7"/>
      <c r="B111" s="7"/>
      <c r="C111" s="6"/>
      <c r="D111" s="7"/>
      <c r="E111" s="7"/>
    </row>
    <row r="112" spans="1:5" ht="15">
      <c r="A112" s="7"/>
      <c r="B112" s="7"/>
      <c r="C112" s="6"/>
      <c r="D112" s="7"/>
      <c r="E112" s="7"/>
    </row>
    <row r="113" spans="1:5" ht="15">
      <c r="A113" s="7"/>
      <c r="B113" s="7"/>
      <c r="C113" s="6"/>
      <c r="D113" s="7"/>
      <c r="E113" s="7"/>
    </row>
    <row r="114" spans="1:5" ht="15">
      <c r="A114" s="7"/>
      <c r="B114" s="7"/>
      <c r="C114" s="6"/>
      <c r="D114" s="7"/>
      <c r="E114" s="7"/>
    </row>
    <row r="115" spans="1:5" ht="15">
      <c r="A115" s="7"/>
      <c r="B115" s="7"/>
      <c r="C115" s="6"/>
      <c r="D115" s="7"/>
      <c r="E115" s="7"/>
    </row>
    <row r="116" spans="1:5" ht="15">
      <c r="A116" s="7"/>
      <c r="B116" s="7"/>
      <c r="C116" s="6"/>
      <c r="D116" s="7"/>
      <c r="E116" s="7"/>
    </row>
    <row r="117" spans="1:5" ht="15">
      <c r="A117" s="7"/>
      <c r="B117" s="7"/>
      <c r="C117" s="6"/>
      <c r="D117" s="7"/>
      <c r="E117" s="7"/>
    </row>
    <row r="118" spans="1:5" ht="15">
      <c r="A118" s="7"/>
      <c r="B118" s="7"/>
      <c r="C118" s="6"/>
      <c r="D118" s="7"/>
      <c r="E118" s="7"/>
    </row>
    <row r="119" spans="1:5" ht="15">
      <c r="A119" s="7"/>
      <c r="B119" s="7"/>
      <c r="C119" s="6"/>
      <c r="D119" s="7"/>
      <c r="E119" s="7"/>
    </row>
    <row r="120" spans="1:5" ht="15">
      <c r="A120" s="7"/>
      <c r="B120" s="7"/>
      <c r="C120" s="6"/>
      <c r="D120" s="7"/>
      <c r="E120" s="7"/>
    </row>
    <row r="121" spans="1:5" ht="15">
      <c r="A121" s="7"/>
      <c r="B121" s="7"/>
      <c r="C121" s="6"/>
      <c r="D121" s="7"/>
      <c r="E121" s="7"/>
    </row>
    <row r="122" spans="1:5" ht="15">
      <c r="A122" s="7"/>
      <c r="B122" s="7"/>
      <c r="C122" s="6"/>
      <c r="D122" s="7"/>
      <c r="E122" s="7"/>
    </row>
    <row r="123" spans="1:5" ht="15">
      <c r="A123" s="7"/>
      <c r="B123" s="7"/>
      <c r="C123" s="6"/>
      <c r="D123" s="7"/>
      <c r="E123" s="7"/>
    </row>
    <row r="124" spans="1:5" ht="15">
      <c r="A124" s="7"/>
      <c r="B124" s="7"/>
      <c r="C124" s="6"/>
      <c r="D124" s="7"/>
      <c r="E124" s="7"/>
    </row>
    <row r="125" spans="1:5" ht="15">
      <c r="A125" s="7"/>
      <c r="B125" s="7"/>
      <c r="C125" s="6"/>
      <c r="D125" s="7"/>
      <c r="E125" s="7"/>
    </row>
    <row r="126" spans="1:5" ht="15">
      <c r="A126" s="7"/>
      <c r="B126" s="7"/>
      <c r="C126" s="6"/>
      <c r="D126" s="7"/>
      <c r="E126" s="7"/>
    </row>
    <row r="127" spans="1:5" ht="15">
      <c r="A127" s="7"/>
      <c r="B127" s="7"/>
      <c r="C127" s="6"/>
      <c r="D127" s="7"/>
      <c r="E127" s="7"/>
    </row>
    <row r="128" spans="1:5" ht="15">
      <c r="A128" s="7"/>
      <c r="B128" s="7"/>
      <c r="C128" s="6"/>
      <c r="D128" s="7"/>
      <c r="E128" s="7"/>
    </row>
    <row r="129" spans="1:5" ht="15">
      <c r="A129" s="7"/>
      <c r="B129" s="7"/>
      <c r="C129" s="6"/>
      <c r="D129" s="7"/>
      <c r="E129" s="7"/>
    </row>
    <row r="130" spans="1:5" ht="15">
      <c r="A130" s="7"/>
      <c r="B130" s="7"/>
      <c r="C130" s="6"/>
      <c r="D130" s="7"/>
      <c r="E130" s="7"/>
    </row>
    <row r="131" spans="1:5" ht="15">
      <c r="A131" s="7"/>
      <c r="B131" s="7"/>
      <c r="C131" s="6"/>
      <c r="D131" s="7"/>
      <c r="E131" s="7"/>
    </row>
    <row r="132" spans="1:5" ht="15">
      <c r="A132" s="7"/>
      <c r="B132" s="7"/>
      <c r="C132" s="6"/>
      <c r="D132" s="7"/>
      <c r="E132" s="7"/>
    </row>
    <row r="133" spans="1:5" ht="15">
      <c r="A133" s="7"/>
      <c r="B133" s="7"/>
      <c r="C133" s="6"/>
      <c r="D133" s="7"/>
      <c r="E133" s="7"/>
    </row>
    <row r="134" spans="1:5" ht="15">
      <c r="A134" s="7"/>
      <c r="B134" s="7"/>
      <c r="C134" s="6"/>
      <c r="D134" s="7"/>
      <c r="E134" s="7"/>
    </row>
    <row r="135" spans="1:5" ht="15">
      <c r="A135" s="7"/>
      <c r="B135" s="7"/>
      <c r="C135" s="6"/>
      <c r="D135" s="7"/>
      <c r="E135" s="7"/>
    </row>
    <row r="136" spans="1:5" ht="15">
      <c r="A136" s="7"/>
      <c r="B136" s="7"/>
      <c r="C136" s="6"/>
      <c r="D136" s="7"/>
      <c r="E136" s="7"/>
    </row>
    <row r="137" spans="1:5" ht="15">
      <c r="A137" s="7"/>
      <c r="B137" s="7"/>
      <c r="C137" s="6"/>
      <c r="D137" s="7"/>
      <c r="E137" s="7"/>
    </row>
    <row r="138" spans="1:5" ht="15">
      <c r="A138" s="7"/>
      <c r="B138" s="7"/>
      <c r="C138" s="6"/>
      <c r="D138" s="7"/>
      <c r="E138" s="7"/>
    </row>
    <row r="139" spans="1:5" ht="15">
      <c r="A139" s="7"/>
      <c r="B139" s="7"/>
      <c r="C139" s="6"/>
      <c r="D139" s="7"/>
      <c r="E139" s="7"/>
    </row>
    <row r="140" spans="1:5" ht="15">
      <c r="A140" s="7"/>
      <c r="B140" s="7"/>
      <c r="C140" s="6"/>
      <c r="D140" s="7"/>
      <c r="E140" s="7"/>
    </row>
    <row r="141" spans="1:5" ht="15">
      <c r="A141" s="7"/>
      <c r="B141" s="7"/>
      <c r="C141" s="6"/>
      <c r="D141" s="7"/>
      <c r="E141" s="7"/>
    </row>
    <row r="142" spans="1:5" ht="15">
      <c r="A142" s="7"/>
      <c r="B142" s="7"/>
      <c r="C142" s="6"/>
      <c r="D142" s="7"/>
      <c r="E142" s="7"/>
    </row>
    <row r="143" spans="1:5" ht="15">
      <c r="A143" s="7"/>
      <c r="B143" s="7"/>
      <c r="C143" s="6"/>
      <c r="D143" s="7"/>
      <c r="E143" s="7"/>
    </row>
    <row r="144" spans="1:5" ht="15">
      <c r="A144" s="7"/>
      <c r="B144" s="7"/>
      <c r="C144" s="6"/>
      <c r="D144" s="7"/>
      <c r="E144" s="7"/>
    </row>
    <row r="145" spans="1:5" ht="15">
      <c r="A145" s="7"/>
      <c r="B145" s="7"/>
      <c r="C145" s="6"/>
      <c r="D145" s="7"/>
      <c r="E145" s="7"/>
    </row>
    <row r="146" spans="1:5" ht="15">
      <c r="A146" s="7"/>
      <c r="B146" s="7"/>
      <c r="C146" s="6"/>
      <c r="D146" s="7"/>
      <c r="E146" s="7"/>
    </row>
    <row r="147" spans="1:5" ht="15">
      <c r="A147" s="7"/>
      <c r="B147" s="7"/>
      <c r="C147" s="6"/>
      <c r="D147" s="7"/>
      <c r="E147" s="7"/>
    </row>
    <row r="148" spans="1:5" ht="15">
      <c r="A148" s="7"/>
      <c r="B148" s="7"/>
      <c r="C148" s="6"/>
      <c r="D148" s="7"/>
      <c r="E148" s="7"/>
    </row>
    <row r="149" spans="1:5" ht="15">
      <c r="A149" s="7"/>
      <c r="B149" s="7"/>
      <c r="C149" s="6"/>
      <c r="D149" s="7"/>
      <c r="E149" s="7"/>
    </row>
    <row r="150" spans="1:5" ht="15">
      <c r="A150" s="7"/>
      <c r="B150" s="7"/>
      <c r="C150" s="6"/>
      <c r="D150" s="7"/>
      <c r="E150" s="7"/>
    </row>
    <row r="151" spans="1:5" ht="15">
      <c r="A151" s="7"/>
      <c r="B151" s="7"/>
      <c r="C151" s="6"/>
      <c r="D151" s="7"/>
      <c r="E151" s="7"/>
    </row>
    <row r="152" spans="1:5" ht="15">
      <c r="A152" s="7"/>
      <c r="B152" s="7"/>
      <c r="C152" s="6"/>
      <c r="D152" s="7"/>
      <c r="E152" s="7"/>
    </row>
    <row r="153" spans="1:5" ht="15">
      <c r="A153" s="7"/>
      <c r="B153" s="7"/>
      <c r="C153" s="6"/>
      <c r="D153" s="7"/>
      <c r="E153" s="7"/>
    </row>
    <row r="154" spans="1:5" ht="15">
      <c r="A154" s="7"/>
      <c r="B154" s="7"/>
      <c r="C154" s="6"/>
      <c r="D154" s="7"/>
      <c r="E154" s="7"/>
    </row>
    <row r="155" spans="1:5" ht="15">
      <c r="A155" s="7"/>
      <c r="B155" s="7"/>
      <c r="C155" s="6"/>
      <c r="D155" s="7"/>
      <c r="E155" s="7"/>
    </row>
    <row r="156" spans="1:5" ht="15">
      <c r="A156" s="7"/>
      <c r="B156" s="7"/>
      <c r="C156" s="6"/>
      <c r="D156" s="7"/>
      <c r="E156" s="7"/>
    </row>
    <row r="157" spans="1:5" ht="15">
      <c r="A157" s="7"/>
      <c r="B157" s="7"/>
      <c r="C157" s="6"/>
      <c r="D157" s="7"/>
      <c r="E157" s="7"/>
    </row>
    <row r="158" spans="1:5" ht="15">
      <c r="A158" s="7"/>
      <c r="B158" s="7"/>
      <c r="C158" s="6"/>
      <c r="D158" s="7"/>
      <c r="E158" s="7"/>
    </row>
    <row r="159" spans="1:5" ht="15">
      <c r="A159" s="7"/>
      <c r="B159" s="7"/>
      <c r="C159" s="6"/>
      <c r="D159" s="7"/>
      <c r="E159" s="7"/>
    </row>
    <row r="160" spans="1:5" ht="15">
      <c r="A160" s="7"/>
      <c r="B160" s="7"/>
      <c r="C160" s="6"/>
      <c r="D160" s="7"/>
      <c r="E160" s="7"/>
    </row>
    <row r="161" spans="1:5" ht="15">
      <c r="A161" s="7"/>
      <c r="B161" s="7"/>
      <c r="C161" s="6"/>
      <c r="D161" s="7"/>
      <c r="E161" s="7"/>
    </row>
    <row r="162" spans="1:5" ht="15">
      <c r="A162" s="7"/>
      <c r="B162" s="7"/>
      <c r="C162" s="6"/>
      <c r="D162" s="7"/>
      <c r="E162" s="7"/>
    </row>
    <row r="163" spans="1:5" ht="15">
      <c r="A163" s="7"/>
      <c r="B163" s="7"/>
      <c r="C163" s="6"/>
      <c r="D163" s="7"/>
      <c r="E163" s="7"/>
    </row>
    <row r="164" spans="1:5" ht="15">
      <c r="A164" s="7"/>
      <c r="B164" s="7"/>
      <c r="C164" s="6"/>
      <c r="D164" s="7"/>
      <c r="E164" s="7"/>
    </row>
    <row r="165" spans="1:5" ht="15">
      <c r="A165" s="7"/>
      <c r="B165" s="7"/>
      <c r="C165" s="6"/>
      <c r="D165" s="7"/>
      <c r="E165" s="7"/>
    </row>
    <row r="166" spans="1:5" ht="15">
      <c r="A166" s="7"/>
      <c r="B166" s="7"/>
      <c r="C166" s="6"/>
      <c r="D166" s="7"/>
      <c r="E166" s="7"/>
    </row>
    <row r="167" spans="1:5" ht="15">
      <c r="A167" s="7"/>
      <c r="B167" s="7"/>
      <c r="C167" s="6"/>
      <c r="D167" s="7"/>
      <c r="E167" s="7"/>
    </row>
    <row r="168" spans="1:5" ht="15">
      <c r="A168" s="7"/>
      <c r="B168" s="7"/>
      <c r="C168" s="6"/>
      <c r="D168" s="7"/>
      <c r="E168" s="7"/>
    </row>
    <row r="169" spans="1:5" ht="15">
      <c r="A169" s="7"/>
      <c r="B169" s="7"/>
      <c r="C169" s="6"/>
      <c r="D169" s="7"/>
      <c r="E169" s="7"/>
    </row>
    <row r="170" spans="1:5" ht="15">
      <c r="A170" s="7"/>
      <c r="B170" s="7"/>
      <c r="C170" s="6"/>
      <c r="D170" s="7"/>
      <c r="E170" s="7"/>
    </row>
    <row r="171" spans="1:5" ht="15">
      <c r="A171" s="7"/>
      <c r="B171" s="7"/>
      <c r="C171" s="6"/>
      <c r="D171" s="7"/>
      <c r="E171" s="7"/>
    </row>
    <row r="172" spans="1:5" ht="15">
      <c r="A172" s="7"/>
      <c r="B172" s="7"/>
      <c r="C172" s="6"/>
      <c r="D172" s="7"/>
      <c r="E172" s="7"/>
    </row>
    <row r="173" spans="1:5" ht="15">
      <c r="A173" s="7"/>
      <c r="B173" s="7"/>
      <c r="C173" s="6"/>
      <c r="D173" s="7"/>
      <c r="E173" s="7"/>
    </row>
    <row r="174" spans="1:5" ht="15">
      <c r="A174" s="7"/>
      <c r="B174" s="7"/>
      <c r="C174" s="6"/>
      <c r="D174" s="7"/>
      <c r="E174" s="7"/>
    </row>
    <row r="175" spans="1:5" ht="15">
      <c r="A175" s="7"/>
      <c r="B175" s="7"/>
      <c r="C175" s="6"/>
      <c r="D175" s="7"/>
      <c r="E175" s="7"/>
    </row>
    <row r="176" spans="1:5" ht="15">
      <c r="A176" s="7"/>
      <c r="B176" s="7"/>
      <c r="C176" s="6"/>
      <c r="D176" s="7"/>
      <c r="E176" s="7"/>
    </row>
    <row r="177" spans="1:5" ht="15">
      <c r="A177" s="7"/>
      <c r="B177" s="7"/>
      <c r="C177" s="6"/>
      <c r="D177" s="7"/>
      <c r="E177" s="7"/>
    </row>
    <row r="178" spans="1:5" ht="15">
      <c r="A178" s="7"/>
      <c r="B178" s="7"/>
      <c r="C178" s="6"/>
      <c r="D178" s="7"/>
      <c r="E178" s="7"/>
    </row>
    <row r="179" spans="1:5" ht="15">
      <c r="A179" s="7"/>
      <c r="B179" s="7"/>
      <c r="C179" s="6"/>
      <c r="D179" s="7"/>
      <c r="E179" s="7"/>
    </row>
    <row r="180" spans="1:5" ht="15">
      <c r="A180" s="7"/>
      <c r="B180" s="7"/>
      <c r="C180" s="6"/>
      <c r="D180" s="7"/>
      <c r="E180" s="7"/>
    </row>
    <row r="181" spans="1:5" ht="15">
      <c r="A181" s="7"/>
      <c r="B181" s="7"/>
      <c r="C181" s="6"/>
      <c r="D181" s="7"/>
      <c r="E181" s="7"/>
    </row>
    <row r="182" spans="1:5" ht="15">
      <c r="A182" s="7"/>
      <c r="B182" s="7"/>
      <c r="C182" s="6"/>
      <c r="D182" s="7"/>
      <c r="E182" s="7"/>
    </row>
    <row r="183" spans="1:5" ht="15">
      <c r="A183" s="7"/>
      <c r="B183" s="7"/>
      <c r="C183" s="6"/>
      <c r="D183" s="7"/>
      <c r="E183" s="7"/>
    </row>
    <row r="184" spans="1:5" ht="15">
      <c r="A184" s="7"/>
      <c r="B184" s="7"/>
      <c r="C184" s="6"/>
      <c r="D184" s="7"/>
      <c r="E184" s="7"/>
    </row>
    <row r="185" spans="1:5" ht="15">
      <c r="A185" s="7"/>
      <c r="B185" s="7"/>
      <c r="C185" s="6"/>
      <c r="D185" s="7"/>
      <c r="E185" s="7"/>
    </row>
    <row r="186" spans="1:5" ht="15">
      <c r="A186" s="7"/>
      <c r="B186" s="7"/>
      <c r="C186" s="6"/>
      <c r="D186" s="7"/>
      <c r="E186" s="7"/>
    </row>
    <row r="187" spans="1:5" ht="15">
      <c r="A187" s="7"/>
      <c r="B187" s="7"/>
      <c r="C187" s="6"/>
      <c r="D187" s="7"/>
      <c r="E187" s="7"/>
    </row>
    <row r="188" spans="1:5" ht="15">
      <c r="A188" s="7"/>
      <c r="B188" s="7"/>
      <c r="C188" s="6"/>
      <c r="D188" s="7"/>
      <c r="E188" s="7"/>
    </row>
    <row r="189" spans="1:5" ht="15">
      <c r="A189" s="7"/>
      <c r="B189" s="7"/>
      <c r="C189" s="6"/>
      <c r="D189" s="7"/>
      <c r="E189" s="7"/>
    </row>
    <row r="190" spans="1:5" ht="15">
      <c r="A190" s="7"/>
      <c r="B190" s="7"/>
      <c r="C190" s="6"/>
      <c r="D190" s="7"/>
      <c r="E190" s="7"/>
    </row>
    <row r="191" spans="1:5" ht="15">
      <c r="A191" s="7"/>
      <c r="B191" s="7"/>
      <c r="C191" s="6"/>
      <c r="D191" s="7"/>
      <c r="E191" s="7"/>
    </row>
    <row r="192" spans="1:5" ht="15">
      <c r="A192" s="7"/>
      <c r="B192" s="7"/>
      <c r="C192" s="6"/>
      <c r="D192" s="7"/>
      <c r="E192" s="7"/>
    </row>
    <row r="193" spans="1:5" ht="15">
      <c r="A193" s="7"/>
      <c r="B193" s="7"/>
      <c r="C193" s="6"/>
      <c r="D193" s="7"/>
      <c r="E193" s="7"/>
    </row>
    <row r="194" spans="1:5" ht="15">
      <c r="A194" s="7"/>
      <c r="B194" s="7"/>
      <c r="C194" s="6"/>
      <c r="D194" s="7"/>
      <c r="E194" s="7"/>
    </row>
    <row r="195" spans="1:5" ht="15">
      <c r="A195" s="7"/>
      <c r="B195" s="7"/>
      <c r="C195" s="6"/>
      <c r="D195" s="7"/>
      <c r="E195" s="7"/>
    </row>
    <row r="196" spans="1:5" ht="15">
      <c r="A196" s="7"/>
      <c r="B196" s="7"/>
      <c r="C196" s="6"/>
      <c r="D196" s="7"/>
      <c r="E196" s="7"/>
    </row>
    <row r="197" spans="1:5" ht="15">
      <c r="A197" s="7"/>
      <c r="B197" s="7"/>
      <c r="C197" s="6"/>
      <c r="D197" s="7"/>
      <c r="E197" s="7"/>
    </row>
    <row r="198" spans="1:5" ht="15">
      <c r="A198" s="7"/>
      <c r="B198" s="7"/>
      <c r="C198" s="6"/>
      <c r="D198" s="7"/>
      <c r="E198" s="7"/>
    </row>
    <row r="199" spans="1:5" ht="15">
      <c r="A199" s="7"/>
      <c r="B199" s="7"/>
      <c r="C199" s="6"/>
      <c r="D199" s="7"/>
      <c r="E199" s="7"/>
    </row>
    <row r="200" spans="1:5" ht="15">
      <c r="A200" s="7"/>
      <c r="B200" s="7"/>
      <c r="C200" s="6"/>
      <c r="D200" s="7"/>
      <c r="E200" s="7"/>
    </row>
    <row r="201" spans="1:5" ht="15">
      <c r="A201" s="7"/>
      <c r="B201" s="7"/>
      <c r="C201" s="6"/>
      <c r="D201" s="7"/>
      <c r="E201" s="7"/>
    </row>
    <row r="202" spans="1:5" ht="15">
      <c r="A202" s="7"/>
      <c r="B202" s="7"/>
      <c r="C202" s="6"/>
      <c r="D202" s="7"/>
      <c r="E202" s="7"/>
    </row>
    <row r="203" spans="1:5" ht="15">
      <c r="A203" s="7"/>
      <c r="B203" s="7"/>
      <c r="C203" s="6"/>
      <c r="D203" s="7"/>
      <c r="E203" s="7"/>
    </row>
  </sheetData>
  <sheetProtection/>
  <mergeCells count="2">
    <mergeCell ref="A7:D7"/>
    <mergeCell ref="A10:B10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zoomScale="65" zoomScaleNormal="65" zoomScaleSheetLayoutView="50" zoomScalePageLayoutView="0" workbookViewId="0" topLeftCell="E1">
      <selection activeCell="I8" sqref="I8"/>
    </sheetView>
  </sheetViews>
  <sheetFormatPr defaultColWidth="9.00390625" defaultRowHeight="12.75"/>
  <cols>
    <col min="1" max="1" width="13.125" style="22" customWidth="1"/>
    <col min="2" max="2" width="19.625" style="144" customWidth="1"/>
    <col min="3" max="3" width="13.375" style="22" customWidth="1"/>
    <col min="4" max="4" width="135.875" style="151" customWidth="1"/>
    <col min="5" max="5" width="27.125" style="16" customWidth="1"/>
    <col min="6" max="6" width="27.625" style="140" customWidth="1"/>
    <col min="7" max="7" width="25.875" style="152" customWidth="1"/>
  </cols>
  <sheetData>
    <row r="1" spans="1:7" ht="18.75">
      <c r="A1" s="23"/>
      <c r="B1" s="122"/>
      <c r="C1" s="23"/>
      <c r="D1" s="145"/>
      <c r="G1" s="15" t="s">
        <v>251</v>
      </c>
    </row>
    <row r="2" spans="1:7" ht="18.75">
      <c r="A2" s="23"/>
      <c r="B2" s="122"/>
      <c r="C2" s="23"/>
      <c r="D2" s="145"/>
      <c r="G2" s="15" t="s">
        <v>406</v>
      </c>
    </row>
    <row r="3" spans="1:7" ht="18.75">
      <c r="A3" s="23"/>
      <c r="B3" s="122"/>
      <c r="C3" s="23"/>
      <c r="D3" s="146"/>
      <c r="G3" s="15" t="s">
        <v>241</v>
      </c>
    </row>
    <row r="4" spans="1:7" ht="18.75">
      <c r="A4" s="23"/>
      <c r="B4" s="122"/>
      <c r="C4" s="23"/>
      <c r="D4" s="145"/>
      <c r="G4" s="15" t="s">
        <v>528</v>
      </c>
    </row>
    <row r="5" spans="1:5" ht="26.25" customHeight="1">
      <c r="A5" s="23"/>
      <c r="B5" s="122"/>
      <c r="C5" s="23"/>
      <c r="D5" s="145"/>
      <c r="E5" s="17"/>
    </row>
    <row r="6" spans="1:7" ht="9" customHeight="1">
      <c r="A6" s="232" t="s">
        <v>473</v>
      </c>
      <c r="B6" s="233"/>
      <c r="C6" s="233"/>
      <c r="D6" s="233"/>
      <c r="E6" s="233"/>
      <c r="F6" s="234"/>
      <c r="G6" s="234"/>
    </row>
    <row r="7" spans="1:7" ht="10.5" customHeight="1">
      <c r="A7" s="233"/>
      <c r="B7" s="233"/>
      <c r="C7" s="233"/>
      <c r="D7" s="233"/>
      <c r="E7" s="233"/>
      <c r="F7" s="234"/>
      <c r="G7" s="234"/>
    </row>
    <row r="8" spans="1:7" ht="16.5" customHeight="1">
      <c r="A8" s="233"/>
      <c r="B8" s="233"/>
      <c r="C8" s="233"/>
      <c r="D8" s="233"/>
      <c r="E8" s="233"/>
      <c r="F8" s="234"/>
      <c r="G8" s="234"/>
    </row>
    <row r="9" spans="1:7" ht="12.75">
      <c r="A9" s="233"/>
      <c r="B9" s="233"/>
      <c r="C9" s="233"/>
      <c r="D9" s="233"/>
      <c r="E9" s="233"/>
      <c r="F9" s="234"/>
      <c r="G9" s="234"/>
    </row>
    <row r="10" spans="1:5" ht="3.75" customHeight="1">
      <c r="A10" s="23"/>
      <c r="B10" s="122"/>
      <c r="C10" s="23"/>
      <c r="D10" s="145"/>
      <c r="E10" s="17"/>
    </row>
    <row r="11" spans="1:7" ht="18.75">
      <c r="A11" s="23"/>
      <c r="B11" s="122"/>
      <c r="C11" s="23"/>
      <c r="D11" s="145"/>
      <c r="E11" s="17"/>
      <c r="G11" s="154" t="s">
        <v>114</v>
      </c>
    </row>
    <row r="12" spans="1:7" ht="63" customHeight="1">
      <c r="A12" s="51" t="s">
        <v>115</v>
      </c>
      <c r="B12" s="51" t="s">
        <v>116</v>
      </c>
      <c r="C12" s="51" t="s">
        <v>117</v>
      </c>
      <c r="D12" s="51" t="s">
        <v>284</v>
      </c>
      <c r="E12" s="67" t="s">
        <v>110</v>
      </c>
      <c r="F12" s="153" t="s">
        <v>111</v>
      </c>
      <c r="G12" s="120" t="s">
        <v>112</v>
      </c>
    </row>
    <row r="13" spans="1:7" ht="21.75" customHeight="1">
      <c r="A13" s="89" t="s">
        <v>381</v>
      </c>
      <c r="B13" s="89" t="s">
        <v>403</v>
      </c>
      <c r="C13" s="89" t="s">
        <v>118</v>
      </c>
      <c r="D13" s="89" t="s">
        <v>119</v>
      </c>
      <c r="E13" s="155">
        <v>5</v>
      </c>
      <c r="F13" s="156">
        <v>6</v>
      </c>
      <c r="G13" s="156">
        <v>7</v>
      </c>
    </row>
    <row r="14" spans="1:7" ht="21.75" customHeight="1">
      <c r="A14" s="77" t="s">
        <v>285</v>
      </c>
      <c r="B14" s="98"/>
      <c r="C14" s="77"/>
      <c r="D14" s="92" t="s">
        <v>255</v>
      </c>
      <c r="E14" s="107">
        <f>E15+E23+E41</f>
        <v>5426.17</v>
      </c>
      <c r="F14" s="103" t="str">
        <f>F23</f>
        <v>2,8</v>
      </c>
      <c r="G14" s="103">
        <f>E14+F14</f>
        <v>5428.97</v>
      </c>
    </row>
    <row r="15" spans="1:7" ht="33.75" customHeight="1">
      <c r="A15" s="78" t="s">
        <v>286</v>
      </c>
      <c r="B15" s="79"/>
      <c r="C15" s="79"/>
      <c r="D15" s="55" t="s">
        <v>257</v>
      </c>
      <c r="E15" s="104">
        <f>E16</f>
        <v>776.8</v>
      </c>
      <c r="F15" s="100"/>
      <c r="G15" s="141">
        <f aca="true" t="shared" si="0" ref="G15:G82">E15+F15</f>
        <v>776.8</v>
      </c>
    </row>
    <row r="16" spans="1:7" ht="21.75" customHeight="1">
      <c r="A16" s="78"/>
      <c r="B16" s="78" t="s">
        <v>407</v>
      </c>
      <c r="C16" s="78"/>
      <c r="D16" s="34" t="s">
        <v>408</v>
      </c>
      <c r="E16" s="105">
        <f>E17+E20</f>
        <v>776.8</v>
      </c>
      <c r="F16" s="108"/>
      <c r="G16" s="108">
        <f t="shared" si="0"/>
        <v>776.8</v>
      </c>
    </row>
    <row r="17" spans="1:7" ht="22.5" customHeight="1">
      <c r="A17" s="78"/>
      <c r="B17" s="78" t="s">
        <v>438</v>
      </c>
      <c r="C17" s="78"/>
      <c r="D17" s="34" t="s">
        <v>258</v>
      </c>
      <c r="E17" s="105">
        <f>E18</f>
        <v>776.8</v>
      </c>
      <c r="F17" s="108"/>
      <c r="G17" s="108">
        <f t="shared" si="0"/>
        <v>776.8</v>
      </c>
    </row>
    <row r="18" spans="1:7" ht="36" customHeight="1">
      <c r="A18" s="78"/>
      <c r="B18" s="78"/>
      <c r="C18" s="78" t="s">
        <v>357</v>
      </c>
      <c r="D18" s="34" t="s">
        <v>392</v>
      </c>
      <c r="E18" s="105">
        <f>E19</f>
        <v>776.8</v>
      </c>
      <c r="F18" s="108"/>
      <c r="G18" s="108">
        <f t="shared" si="0"/>
        <v>776.8</v>
      </c>
    </row>
    <row r="19" spans="1:7" ht="22.5" customHeight="1">
      <c r="A19" s="78"/>
      <c r="B19" s="78"/>
      <c r="C19" s="78" t="s">
        <v>356</v>
      </c>
      <c r="D19" s="68" t="s">
        <v>393</v>
      </c>
      <c r="E19" s="105">
        <v>776.8</v>
      </c>
      <c r="F19" s="108"/>
      <c r="G19" s="108">
        <f t="shared" si="0"/>
        <v>776.8</v>
      </c>
    </row>
    <row r="20" spans="1:7" ht="18.75" hidden="1">
      <c r="A20" s="78"/>
      <c r="B20" s="78" t="s">
        <v>322</v>
      </c>
      <c r="C20" s="78"/>
      <c r="D20" s="68" t="s">
        <v>324</v>
      </c>
      <c r="E20" s="105">
        <f>E21</f>
        <v>0</v>
      </c>
      <c r="F20" s="108"/>
      <c r="G20" s="108">
        <f t="shared" si="0"/>
        <v>0</v>
      </c>
    </row>
    <row r="21" spans="1:7" ht="59.25" customHeight="1" hidden="1">
      <c r="A21" s="78"/>
      <c r="B21" s="78" t="s">
        <v>323</v>
      </c>
      <c r="C21" s="78"/>
      <c r="D21" s="68" t="s">
        <v>325</v>
      </c>
      <c r="E21" s="105">
        <f>E22</f>
        <v>0</v>
      </c>
      <c r="F21" s="108"/>
      <c r="G21" s="108">
        <f t="shared" si="0"/>
        <v>0</v>
      </c>
    </row>
    <row r="22" spans="1:7" ht="18.75" hidden="1">
      <c r="A22" s="78"/>
      <c r="B22" s="78"/>
      <c r="C22" s="78" t="s">
        <v>259</v>
      </c>
      <c r="D22" s="68" t="s">
        <v>260</v>
      </c>
      <c r="E22" s="105">
        <v>0</v>
      </c>
      <c r="F22" s="108"/>
      <c r="G22" s="108">
        <f t="shared" si="0"/>
        <v>0</v>
      </c>
    </row>
    <row r="23" spans="1:7" ht="37.5">
      <c r="A23" s="78" t="s">
        <v>287</v>
      </c>
      <c r="B23" s="78"/>
      <c r="C23" s="78"/>
      <c r="D23" s="68" t="s">
        <v>351</v>
      </c>
      <c r="E23" s="104">
        <f>E24</f>
        <v>4449.37</v>
      </c>
      <c r="F23" s="200" t="str">
        <f>F24</f>
        <v>2,8</v>
      </c>
      <c r="G23" s="200">
        <f t="shared" si="0"/>
        <v>4452.17</v>
      </c>
    </row>
    <row r="24" spans="1:7" ht="21.75" customHeight="1">
      <c r="A24" s="78"/>
      <c r="B24" s="78" t="s">
        <v>407</v>
      </c>
      <c r="C24" s="78"/>
      <c r="D24" s="34" t="s">
        <v>408</v>
      </c>
      <c r="E24" s="105">
        <f>E25+E32+E35</f>
        <v>4449.37</v>
      </c>
      <c r="F24" s="108" t="str">
        <f>F38</f>
        <v>2,8</v>
      </c>
      <c r="G24" s="108">
        <f t="shared" si="0"/>
        <v>4452.17</v>
      </c>
    </row>
    <row r="25" spans="1:7" ht="22.5" customHeight="1">
      <c r="A25" s="78"/>
      <c r="B25" s="78" t="s">
        <v>439</v>
      </c>
      <c r="C25" s="78"/>
      <c r="D25" s="34" t="s">
        <v>262</v>
      </c>
      <c r="E25" s="105">
        <f>E26+E28+E30</f>
        <v>4449.37</v>
      </c>
      <c r="F25" s="108"/>
      <c r="G25" s="108">
        <f t="shared" si="0"/>
        <v>4449.37</v>
      </c>
    </row>
    <row r="26" spans="1:7" ht="38.25" customHeight="1">
      <c r="A26" s="78"/>
      <c r="B26" s="78"/>
      <c r="C26" s="78" t="s">
        <v>357</v>
      </c>
      <c r="D26" s="34" t="s">
        <v>392</v>
      </c>
      <c r="E26" s="105">
        <f>E27</f>
        <v>3574.395</v>
      </c>
      <c r="F26" s="108"/>
      <c r="G26" s="108">
        <f t="shared" si="0"/>
        <v>3574.395</v>
      </c>
    </row>
    <row r="27" spans="1:7" ht="18.75">
      <c r="A27" s="78"/>
      <c r="B27" s="78"/>
      <c r="C27" s="78" t="s">
        <v>356</v>
      </c>
      <c r="D27" s="68" t="s">
        <v>393</v>
      </c>
      <c r="E27" s="105">
        <v>3574.395</v>
      </c>
      <c r="F27" s="108"/>
      <c r="G27" s="108">
        <f t="shared" si="0"/>
        <v>3574.395</v>
      </c>
    </row>
    <row r="28" spans="1:7" ht="18.75">
      <c r="A28" s="78"/>
      <c r="B28" s="78"/>
      <c r="C28" s="78" t="s">
        <v>358</v>
      </c>
      <c r="D28" s="68" t="s">
        <v>394</v>
      </c>
      <c r="E28" s="105">
        <f>E29</f>
        <v>858.487</v>
      </c>
      <c r="F28" s="108"/>
      <c r="G28" s="108">
        <f t="shared" si="0"/>
        <v>858.487</v>
      </c>
    </row>
    <row r="29" spans="1:7" ht="18.75">
      <c r="A29" s="78"/>
      <c r="B29" s="78"/>
      <c r="C29" s="78" t="s">
        <v>359</v>
      </c>
      <c r="D29" s="68" t="s">
        <v>395</v>
      </c>
      <c r="E29" s="105">
        <v>858.487</v>
      </c>
      <c r="F29" s="108"/>
      <c r="G29" s="108">
        <f t="shared" si="0"/>
        <v>858.487</v>
      </c>
    </row>
    <row r="30" spans="1:7" ht="18.75">
      <c r="A30" s="78"/>
      <c r="B30" s="78"/>
      <c r="C30" s="82" t="s">
        <v>360</v>
      </c>
      <c r="D30" s="147" t="s">
        <v>361</v>
      </c>
      <c r="E30" s="105">
        <f>E31</f>
        <v>16.488</v>
      </c>
      <c r="F30" s="108"/>
      <c r="G30" s="108">
        <f t="shared" si="0"/>
        <v>16.488</v>
      </c>
    </row>
    <row r="31" spans="1:7" ht="18.75">
      <c r="A31" s="78"/>
      <c r="B31" s="78"/>
      <c r="C31" s="82" t="s">
        <v>362</v>
      </c>
      <c r="D31" s="34" t="s">
        <v>396</v>
      </c>
      <c r="E31" s="105">
        <v>16.488</v>
      </c>
      <c r="F31" s="108"/>
      <c r="G31" s="108">
        <f t="shared" si="0"/>
        <v>16.488</v>
      </c>
    </row>
    <row r="32" spans="1:7" ht="22.5" customHeight="1">
      <c r="A32" s="78"/>
      <c r="B32" s="89" t="s">
        <v>440</v>
      </c>
      <c r="C32" s="201"/>
      <c r="D32" s="70" t="s">
        <v>428</v>
      </c>
      <c r="E32" s="105">
        <f>E33+E38+E40</f>
        <v>0</v>
      </c>
      <c r="F32" s="108"/>
      <c r="G32" s="108">
        <f aca="true" t="shared" si="1" ref="G32:G37">E32+F32</f>
        <v>0</v>
      </c>
    </row>
    <row r="33" spans="1:7" ht="18.75">
      <c r="A33" s="78"/>
      <c r="B33" s="78"/>
      <c r="C33" s="78" t="s">
        <v>259</v>
      </c>
      <c r="D33" s="34" t="s">
        <v>430</v>
      </c>
      <c r="E33" s="105">
        <f>E34</f>
        <v>0</v>
      </c>
      <c r="F33" s="108"/>
      <c r="G33" s="108">
        <f t="shared" si="1"/>
        <v>0</v>
      </c>
    </row>
    <row r="34" spans="1:7" ht="18.75">
      <c r="A34" s="78"/>
      <c r="B34" s="78"/>
      <c r="C34" s="78" t="s">
        <v>429</v>
      </c>
      <c r="D34" s="68" t="s">
        <v>431</v>
      </c>
      <c r="E34" s="105">
        <v>0</v>
      </c>
      <c r="F34" s="108"/>
      <c r="G34" s="108">
        <f t="shared" si="1"/>
        <v>0</v>
      </c>
    </row>
    <row r="35" spans="1:7" ht="22.5" customHeight="1">
      <c r="A35" s="78"/>
      <c r="B35" s="89" t="s">
        <v>441</v>
      </c>
      <c r="C35" s="201"/>
      <c r="D35" s="70" t="s">
        <v>432</v>
      </c>
      <c r="E35" s="105">
        <f>E36</f>
        <v>0</v>
      </c>
      <c r="F35" s="108"/>
      <c r="G35" s="108">
        <f t="shared" si="1"/>
        <v>0</v>
      </c>
    </row>
    <row r="36" spans="1:7" ht="18.75">
      <c r="A36" s="78"/>
      <c r="B36" s="78"/>
      <c r="C36" s="78" t="s">
        <v>259</v>
      </c>
      <c r="D36" s="34" t="s">
        <v>430</v>
      </c>
      <c r="E36" s="105">
        <f>E37</f>
        <v>0</v>
      </c>
      <c r="F36" s="108"/>
      <c r="G36" s="108">
        <f t="shared" si="1"/>
        <v>0</v>
      </c>
    </row>
    <row r="37" spans="1:7" ht="18.75">
      <c r="A37" s="78"/>
      <c r="B37" s="78"/>
      <c r="C37" s="78" t="s">
        <v>429</v>
      </c>
      <c r="D37" s="68" t="s">
        <v>431</v>
      </c>
      <c r="E37" s="105">
        <v>0</v>
      </c>
      <c r="F37" s="108"/>
      <c r="G37" s="108">
        <f t="shared" si="1"/>
        <v>0</v>
      </c>
    </row>
    <row r="38" spans="1:7" ht="22.5" customHeight="1">
      <c r="A38" s="78"/>
      <c r="B38" s="78" t="s">
        <v>105</v>
      </c>
      <c r="C38" s="78"/>
      <c r="D38" s="34" t="s">
        <v>352</v>
      </c>
      <c r="E38" s="105"/>
      <c r="F38" s="108" t="str">
        <f>F39</f>
        <v>2,8</v>
      </c>
      <c r="G38" s="108">
        <f t="shared" si="0"/>
        <v>2.8</v>
      </c>
    </row>
    <row r="39" spans="1:7" ht="18.75">
      <c r="A39" s="78"/>
      <c r="B39" s="78"/>
      <c r="C39" s="78" t="s">
        <v>358</v>
      </c>
      <c r="D39" s="68" t="s">
        <v>394</v>
      </c>
      <c r="E39" s="105"/>
      <c r="F39" s="108" t="str">
        <f>F40</f>
        <v>2,8</v>
      </c>
      <c r="G39" s="108">
        <f t="shared" si="0"/>
        <v>2.8</v>
      </c>
    </row>
    <row r="40" spans="1:7" ht="21" customHeight="1">
      <c r="A40" s="78"/>
      <c r="B40" s="78"/>
      <c r="C40" s="78" t="s">
        <v>359</v>
      </c>
      <c r="D40" s="68" t="s">
        <v>395</v>
      </c>
      <c r="E40" s="105"/>
      <c r="F40" s="108" t="s">
        <v>106</v>
      </c>
      <c r="G40" s="108">
        <f t="shared" si="0"/>
        <v>2.8</v>
      </c>
    </row>
    <row r="41" spans="1:7" ht="23.25" customHeight="1">
      <c r="A41" s="78" t="s">
        <v>347</v>
      </c>
      <c r="B41" s="78"/>
      <c r="C41" s="78"/>
      <c r="D41" s="68" t="s">
        <v>264</v>
      </c>
      <c r="E41" s="104">
        <f>E42+E53</f>
        <v>200</v>
      </c>
      <c r="F41" s="108"/>
      <c r="G41" s="200">
        <f t="shared" si="0"/>
        <v>200</v>
      </c>
    </row>
    <row r="42" spans="1:7" ht="37.5">
      <c r="A42" s="78"/>
      <c r="B42" s="78" t="s">
        <v>409</v>
      </c>
      <c r="C42" s="78"/>
      <c r="D42" s="68" t="s">
        <v>78</v>
      </c>
      <c r="E42" s="105">
        <f>E43+E47</f>
        <v>100</v>
      </c>
      <c r="F42" s="108"/>
      <c r="G42" s="108">
        <f t="shared" si="0"/>
        <v>100</v>
      </c>
    </row>
    <row r="43" spans="1:7" ht="18.75">
      <c r="A43" s="78"/>
      <c r="B43" s="78" t="s">
        <v>412</v>
      </c>
      <c r="C43" s="78"/>
      <c r="D43" s="68" t="s">
        <v>411</v>
      </c>
      <c r="E43" s="108">
        <f>E45</f>
        <v>0</v>
      </c>
      <c r="F43" s="108"/>
      <c r="G43" s="108">
        <f t="shared" si="0"/>
        <v>0</v>
      </c>
    </row>
    <row r="44" spans="1:7" ht="18.75">
      <c r="A44" s="78"/>
      <c r="B44" s="78" t="s">
        <v>443</v>
      </c>
      <c r="C44" s="78"/>
      <c r="D44" s="68" t="s">
        <v>81</v>
      </c>
      <c r="E44" s="108">
        <f>E46</f>
        <v>0</v>
      </c>
      <c r="F44" s="108"/>
      <c r="G44" s="108">
        <f t="shared" si="0"/>
        <v>0</v>
      </c>
    </row>
    <row r="45" spans="1:7" ht="18.75">
      <c r="A45" s="78"/>
      <c r="B45" s="78"/>
      <c r="C45" s="78" t="s">
        <v>358</v>
      </c>
      <c r="D45" s="68" t="s">
        <v>394</v>
      </c>
      <c r="E45" s="108">
        <f>E46</f>
        <v>0</v>
      </c>
      <c r="F45" s="108"/>
      <c r="G45" s="108">
        <f t="shared" si="0"/>
        <v>0</v>
      </c>
    </row>
    <row r="46" spans="1:7" ht="18.75">
      <c r="A46" s="78"/>
      <c r="B46" s="78"/>
      <c r="C46" s="78" t="s">
        <v>359</v>
      </c>
      <c r="D46" s="68" t="s">
        <v>395</v>
      </c>
      <c r="E46" s="108">
        <v>0</v>
      </c>
      <c r="F46" s="108"/>
      <c r="G46" s="108">
        <f t="shared" si="0"/>
        <v>0</v>
      </c>
    </row>
    <row r="47" spans="1:7" ht="18.75">
      <c r="A47" s="78"/>
      <c r="B47" s="78" t="s">
        <v>79</v>
      </c>
      <c r="C47" s="78"/>
      <c r="D47" s="68" t="s">
        <v>80</v>
      </c>
      <c r="E47" s="108">
        <f>E48</f>
        <v>100</v>
      </c>
      <c r="F47" s="108"/>
      <c r="G47" s="108">
        <f t="shared" si="0"/>
        <v>100</v>
      </c>
    </row>
    <row r="48" spans="1:7" ht="18.75">
      <c r="A48" s="78"/>
      <c r="B48" s="78" t="s">
        <v>444</v>
      </c>
      <c r="C48" s="78"/>
      <c r="D48" s="68" t="s">
        <v>82</v>
      </c>
      <c r="E48" s="108">
        <f>E49+E51</f>
        <v>100</v>
      </c>
      <c r="F48" s="108"/>
      <c r="G48" s="108">
        <f t="shared" si="0"/>
        <v>100</v>
      </c>
    </row>
    <row r="49" spans="1:7" ht="18.75">
      <c r="A49" s="78"/>
      <c r="B49" s="78"/>
      <c r="C49" s="78" t="s">
        <v>358</v>
      </c>
      <c r="D49" s="68" t="s">
        <v>394</v>
      </c>
      <c r="E49" s="108">
        <f>E50</f>
        <v>100</v>
      </c>
      <c r="F49" s="108"/>
      <c r="G49" s="108">
        <f t="shared" si="0"/>
        <v>100</v>
      </c>
    </row>
    <row r="50" spans="1:7" ht="18.75">
      <c r="A50" s="78"/>
      <c r="B50" s="78"/>
      <c r="C50" s="78" t="s">
        <v>359</v>
      </c>
      <c r="D50" s="68" t="s">
        <v>395</v>
      </c>
      <c r="E50" s="108">
        <v>100</v>
      </c>
      <c r="F50" s="108"/>
      <c r="G50" s="108">
        <f t="shared" si="0"/>
        <v>100</v>
      </c>
    </row>
    <row r="51" spans="1:7" ht="18.75">
      <c r="A51" s="78"/>
      <c r="B51" s="78"/>
      <c r="C51" s="82" t="s">
        <v>360</v>
      </c>
      <c r="D51" s="147" t="s">
        <v>361</v>
      </c>
      <c r="E51" s="108">
        <f>E52</f>
        <v>0</v>
      </c>
      <c r="F51" s="108"/>
      <c r="G51" s="108">
        <f t="shared" si="0"/>
        <v>0</v>
      </c>
    </row>
    <row r="52" spans="1:7" ht="18.75">
      <c r="A52" s="78"/>
      <c r="B52" s="78"/>
      <c r="C52" s="82" t="s">
        <v>362</v>
      </c>
      <c r="D52" s="34" t="s">
        <v>396</v>
      </c>
      <c r="E52" s="108">
        <v>0</v>
      </c>
      <c r="F52" s="108"/>
      <c r="G52" s="108">
        <f t="shared" si="0"/>
        <v>0</v>
      </c>
    </row>
    <row r="53" spans="1:7" ht="18.75">
      <c r="A53" s="78"/>
      <c r="B53" s="78" t="s">
        <v>413</v>
      </c>
      <c r="C53" s="78"/>
      <c r="D53" s="68" t="s">
        <v>414</v>
      </c>
      <c r="E53" s="108">
        <f>E54</f>
        <v>100</v>
      </c>
      <c r="F53" s="108"/>
      <c r="G53" s="108">
        <f t="shared" si="0"/>
        <v>100</v>
      </c>
    </row>
    <row r="54" spans="1:7" ht="18.75">
      <c r="A54" s="78"/>
      <c r="B54" s="78" t="s">
        <v>442</v>
      </c>
      <c r="C54" s="78"/>
      <c r="D54" s="147" t="s">
        <v>265</v>
      </c>
      <c r="E54" s="108">
        <f>E55+E57</f>
        <v>100</v>
      </c>
      <c r="F54" s="108"/>
      <c r="G54" s="108">
        <f t="shared" si="0"/>
        <v>100</v>
      </c>
    </row>
    <row r="55" spans="1:7" ht="18.75">
      <c r="A55" s="78"/>
      <c r="B55" s="80"/>
      <c r="C55" s="78" t="s">
        <v>358</v>
      </c>
      <c r="D55" s="68" t="s">
        <v>394</v>
      </c>
      <c r="E55" s="108">
        <f>E56</f>
        <v>80</v>
      </c>
      <c r="F55" s="108"/>
      <c r="G55" s="108">
        <f t="shared" si="0"/>
        <v>80</v>
      </c>
    </row>
    <row r="56" spans="1:7" ht="18.75">
      <c r="A56" s="78"/>
      <c r="B56" s="80"/>
      <c r="C56" s="78" t="s">
        <v>359</v>
      </c>
      <c r="D56" s="68" t="s">
        <v>395</v>
      </c>
      <c r="E56" s="108">
        <v>80</v>
      </c>
      <c r="F56" s="108"/>
      <c r="G56" s="108">
        <f t="shared" si="0"/>
        <v>80</v>
      </c>
    </row>
    <row r="57" spans="1:7" ht="18.75">
      <c r="A57" s="78"/>
      <c r="B57" s="78"/>
      <c r="C57" s="82" t="s">
        <v>360</v>
      </c>
      <c r="D57" s="147" t="s">
        <v>361</v>
      </c>
      <c r="E57" s="108">
        <f>E58</f>
        <v>20</v>
      </c>
      <c r="F57" s="108"/>
      <c r="G57" s="108">
        <f t="shared" si="0"/>
        <v>20</v>
      </c>
    </row>
    <row r="58" spans="1:7" ht="18.75">
      <c r="A58" s="78"/>
      <c r="B58" s="78"/>
      <c r="C58" s="82" t="s">
        <v>362</v>
      </c>
      <c r="D58" s="34" t="s">
        <v>396</v>
      </c>
      <c r="E58" s="108">
        <v>20</v>
      </c>
      <c r="F58" s="108"/>
      <c r="G58" s="108">
        <f t="shared" si="0"/>
        <v>20</v>
      </c>
    </row>
    <row r="59" spans="1:7" ht="18.75">
      <c r="A59" s="81" t="s">
        <v>288</v>
      </c>
      <c r="B59" s="80"/>
      <c r="C59" s="78"/>
      <c r="D59" s="92" t="s">
        <v>267</v>
      </c>
      <c r="E59" s="107">
        <f>E60</f>
        <v>60</v>
      </c>
      <c r="F59" s="107">
        <f>F60</f>
        <v>1.3</v>
      </c>
      <c r="G59" s="107">
        <f>G60</f>
        <v>61.3</v>
      </c>
    </row>
    <row r="60" spans="1:7" ht="19.5">
      <c r="A60" s="79" t="s">
        <v>289</v>
      </c>
      <c r="B60" s="80"/>
      <c r="C60" s="78"/>
      <c r="D60" s="68" t="s">
        <v>268</v>
      </c>
      <c r="E60" s="104">
        <f>E61+E66</f>
        <v>60</v>
      </c>
      <c r="F60" s="104">
        <f>F61+F66</f>
        <v>1.3</v>
      </c>
      <c r="G60" s="104">
        <f>G61+G66</f>
        <v>61.3</v>
      </c>
    </row>
    <row r="61" spans="1:7" ht="37.5">
      <c r="A61" s="79"/>
      <c r="B61" s="78" t="s">
        <v>416</v>
      </c>
      <c r="C61" s="78"/>
      <c r="D61" s="68" t="s">
        <v>415</v>
      </c>
      <c r="E61" s="105">
        <f>E62</f>
        <v>60</v>
      </c>
      <c r="F61" s="108"/>
      <c r="G61" s="108">
        <f t="shared" si="0"/>
        <v>60</v>
      </c>
    </row>
    <row r="62" spans="1:7" ht="18.75" customHeight="1">
      <c r="A62" s="25"/>
      <c r="B62" s="78" t="s">
        <v>417</v>
      </c>
      <c r="C62" s="78"/>
      <c r="D62" s="68" t="s">
        <v>83</v>
      </c>
      <c r="E62" s="105">
        <f>E64</f>
        <v>60</v>
      </c>
      <c r="F62" s="108"/>
      <c r="G62" s="108">
        <f t="shared" si="0"/>
        <v>60</v>
      </c>
    </row>
    <row r="63" spans="1:7" ht="18.75" customHeight="1">
      <c r="A63" s="25"/>
      <c r="B63" s="78" t="s">
        <v>445</v>
      </c>
      <c r="C63" s="78"/>
      <c r="D63" s="68" t="s">
        <v>418</v>
      </c>
      <c r="E63" s="105">
        <f>E65</f>
        <v>60</v>
      </c>
      <c r="F63" s="108"/>
      <c r="G63" s="108">
        <f t="shared" si="0"/>
        <v>60</v>
      </c>
    </row>
    <row r="64" spans="1:7" ht="18.75">
      <c r="A64" s="78"/>
      <c r="B64" s="80"/>
      <c r="C64" s="78" t="s">
        <v>358</v>
      </c>
      <c r="D64" s="68" t="s">
        <v>394</v>
      </c>
      <c r="E64" s="108">
        <f>E65</f>
        <v>60</v>
      </c>
      <c r="F64" s="108"/>
      <c r="G64" s="108">
        <f t="shared" si="0"/>
        <v>60</v>
      </c>
    </row>
    <row r="65" spans="1:7" ht="18.75">
      <c r="A65" s="78"/>
      <c r="B65" s="80"/>
      <c r="C65" s="78" t="s">
        <v>359</v>
      </c>
      <c r="D65" s="68" t="s">
        <v>395</v>
      </c>
      <c r="E65" s="108">
        <v>60</v>
      </c>
      <c r="F65" s="108"/>
      <c r="G65" s="108">
        <f t="shared" si="0"/>
        <v>60</v>
      </c>
    </row>
    <row r="66" spans="1:7" ht="22.5" customHeight="1">
      <c r="A66" s="78"/>
      <c r="B66" s="78" t="s">
        <v>474</v>
      </c>
      <c r="C66" s="78"/>
      <c r="D66" s="34" t="s">
        <v>475</v>
      </c>
      <c r="E66" s="105"/>
      <c r="F66" s="108">
        <f>F67</f>
        <v>1.3</v>
      </c>
      <c r="G66" s="108">
        <f>E66+F66</f>
        <v>1.3</v>
      </c>
    </row>
    <row r="67" spans="1:7" ht="18.75">
      <c r="A67" s="78"/>
      <c r="B67" s="78"/>
      <c r="C67" s="78" t="s">
        <v>358</v>
      </c>
      <c r="D67" s="68" t="s">
        <v>394</v>
      </c>
      <c r="E67" s="105"/>
      <c r="F67" s="108">
        <f>F68</f>
        <v>1.3</v>
      </c>
      <c r="G67" s="108">
        <f>E67+F67</f>
        <v>1.3</v>
      </c>
    </row>
    <row r="68" spans="1:7" ht="18.75">
      <c r="A68" s="78"/>
      <c r="B68" s="78"/>
      <c r="C68" s="78" t="s">
        <v>359</v>
      </c>
      <c r="D68" s="68" t="s">
        <v>395</v>
      </c>
      <c r="E68" s="105"/>
      <c r="F68" s="108">
        <v>1.3</v>
      </c>
      <c r="G68" s="108">
        <f>E68+F68</f>
        <v>1.3</v>
      </c>
    </row>
    <row r="69" spans="1:7" ht="18.75">
      <c r="A69" s="81" t="s">
        <v>290</v>
      </c>
      <c r="B69" s="80"/>
      <c r="C69" s="78"/>
      <c r="D69" s="92" t="s">
        <v>269</v>
      </c>
      <c r="E69" s="107">
        <f>E70+E75</f>
        <v>2000</v>
      </c>
      <c r="F69" s="108"/>
      <c r="G69" s="106">
        <f t="shared" si="0"/>
        <v>2000</v>
      </c>
    </row>
    <row r="70" spans="1:7" ht="22.5" customHeight="1">
      <c r="A70" s="79" t="s">
        <v>291</v>
      </c>
      <c r="B70" s="80"/>
      <c r="C70" s="78"/>
      <c r="D70" s="68" t="s">
        <v>271</v>
      </c>
      <c r="E70" s="104">
        <f>E71</f>
        <v>600</v>
      </c>
      <c r="F70" s="108"/>
      <c r="G70" s="200">
        <f t="shared" si="0"/>
        <v>600</v>
      </c>
    </row>
    <row r="71" spans="1:7" ht="37.5">
      <c r="A71" s="79"/>
      <c r="B71" s="78" t="s">
        <v>85</v>
      </c>
      <c r="C71" s="78"/>
      <c r="D71" s="68" t="s">
        <v>84</v>
      </c>
      <c r="E71" s="105">
        <f>E72</f>
        <v>600</v>
      </c>
      <c r="F71" s="108"/>
      <c r="G71" s="108">
        <f t="shared" si="0"/>
        <v>600</v>
      </c>
    </row>
    <row r="72" spans="1:7" ht="37.5">
      <c r="A72" s="25"/>
      <c r="B72" s="78" t="s">
        <v>86</v>
      </c>
      <c r="C72" s="78"/>
      <c r="D72" s="68" t="s">
        <v>377</v>
      </c>
      <c r="E72" s="105">
        <f>E73</f>
        <v>600</v>
      </c>
      <c r="F72" s="108"/>
      <c r="G72" s="108">
        <f t="shared" si="0"/>
        <v>600</v>
      </c>
    </row>
    <row r="73" spans="1:7" ht="24.75" customHeight="1">
      <c r="A73" s="25"/>
      <c r="B73" s="80"/>
      <c r="C73" s="82" t="s">
        <v>360</v>
      </c>
      <c r="D73" s="147" t="s">
        <v>361</v>
      </c>
      <c r="E73" s="105">
        <f>E74</f>
        <v>600</v>
      </c>
      <c r="F73" s="108"/>
      <c r="G73" s="108">
        <f t="shared" si="0"/>
        <v>600</v>
      </c>
    </row>
    <row r="74" spans="1:7" ht="37.5">
      <c r="A74" s="25"/>
      <c r="B74" s="80"/>
      <c r="C74" s="78" t="s">
        <v>364</v>
      </c>
      <c r="D74" s="68" t="s">
        <v>397</v>
      </c>
      <c r="E74" s="105">
        <v>600</v>
      </c>
      <c r="F74" s="108"/>
      <c r="G74" s="108">
        <f t="shared" si="0"/>
        <v>600</v>
      </c>
    </row>
    <row r="75" spans="1:7" ht="24" customHeight="1">
      <c r="A75" s="79" t="s">
        <v>363</v>
      </c>
      <c r="B75" s="80"/>
      <c r="C75" s="78"/>
      <c r="D75" s="68" t="s">
        <v>365</v>
      </c>
      <c r="E75" s="104">
        <f>E76+E84</f>
        <v>1400</v>
      </c>
      <c r="F75" s="108"/>
      <c r="G75" s="200">
        <f t="shared" si="0"/>
        <v>1400</v>
      </c>
    </row>
    <row r="76" spans="1:7" ht="39.75" customHeight="1">
      <c r="A76" s="79"/>
      <c r="B76" s="97" t="s">
        <v>420</v>
      </c>
      <c r="C76" s="82"/>
      <c r="D76" s="34" t="s">
        <v>419</v>
      </c>
      <c r="E76" s="105">
        <f>E77</f>
        <v>1400</v>
      </c>
      <c r="F76" s="108"/>
      <c r="G76" s="108">
        <f t="shared" si="0"/>
        <v>1400</v>
      </c>
    </row>
    <row r="77" spans="1:7" ht="22.5" customHeight="1">
      <c r="A77" s="25"/>
      <c r="B77" s="202" t="s">
        <v>422</v>
      </c>
      <c r="C77" s="83"/>
      <c r="D77" s="34" t="s">
        <v>92</v>
      </c>
      <c r="E77" s="105">
        <f>E78+E81</f>
        <v>1400</v>
      </c>
      <c r="F77" s="108"/>
      <c r="G77" s="108">
        <f t="shared" si="0"/>
        <v>1400</v>
      </c>
    </row>
    <row r="78" spans="1:7" ht="24" customHeight="1">
      <c r="A78" s="25"/>
      <c r="B78" s="202" t="s">
        <v>446</v>
      </c>
      <c r="C78" s="83"/>
      <c r="D78" s="34" t="s">
        <v>0</v>
      </c>
      <c r="E78" s="105">
        <f>E80</f>
        <v>1200</v>
      </c>
      <c r="F78" s="108"/>
      <c r="G78" s="108">
        <f t="shared" si="0"/>
        <v>1200</v>
      </c>
    </row>
    <row r="79" spans="1:7" ht="18.75">
      <c r="A79" s="25"/>
      <c r="B79" s="202"/>
      <c r="C79" s="78" t="s">
        <v>358</v>
      </c>
      <c r="D79" s="68" t="s">
        <v>394</v>
      </c>
      <c r="E79" s="105">
        <f>E80</f>
        <v>1200</v>
      </c>
      <c r="F79" s="108"/>
      <c r="G79" s="108">
        <f t="shared" si="0"/>
        <v>1200</v>
      </c>
    </row>
    <row r="80" spans="1:7" ht="21" customHeight="1">
      <c r="A80" s="25"/>
      <c r="B80" s="202"/>
      <c r="C80" s="78" t="s">
        <v>359</v>
      </c>
      <c r="D80" s="68" t="s">
        <v>395</v>
      </c>
      <c r="E80" s="105">
        <v>1200</v>
      </c>
      <c r="F80" s="108"/>
      <c r="G80" s="108">
        <f t="shared" si="0"/>
        <v>1200</v>
      </c>
    </row>
    <row r="81" spans="1:7" ht="18.75">
      <c r="A81" s="25"/>
      <c r="B81" s="202" t="s">
        <v>447</v>
      </c>
      <c r="C81" s="83"/>
      <c r="D81" s="34" t="s">
        <v>87</v>
      </c>
      <c r="E81" s="105">
        <f>E82</f>
        <v>200</v>
      </c>
      <c r="F81" s="108"/>
      <c r="G81" s="108">
        <f t="shared" si="0"/>
        <v>200</v>
      </c>
    </row>
    <row r="82" spans="1:7" ht="18.75">
      <c r="A82" s="25"/>
      <c r="B82" s="202"/>
      <c r="C82" s="78" t="s">
        <v>358</v>
      </c>
      <c r="D82" s="68" t="s">
        <v>394</v>
      </c>
      <c r="E82" s="105">
        <f>E83</f>
        <v>200</v>
      </c>
      <c r="F82" s="108"/>
      <c r="G82" s="108">
        <f t="shared" si="0"/>
        <v>200</v>
      </c>
    </row>
    <row r="83" spans="1:7" ht="18.75">
      <c r="A83" s="25"/>
      <c r="B83" s="202"/>
      <c r="C83" s="78" t="s">
        <v>359</v>
      </c>
      <c r="D83" s="68" t="s">
        <v>395</v>
      </c>
      <c r="E83" s="105">
        <v>200</v>
      </c>
      <c r="F83" s="108"/>
      <c r="G83" s="108">
        <f aca="true" t="shared" si="2" ref="G83:G157">E83+F83</f>
        <v>200</v>
      </c>
    </row>
    <row r="84" spans="1:7" ht="25.5" customHeight="1">
      <c r="A84" s="79"/>
      <c r="B84" s="97" t="s">
        <v>457</v>
      </c>
      <c r="C84" s="82"/>
      <c r="D84" s="34" t="s">
        <v>460</v>
      </c>
      <c r="E84" s="105">
        <f>E85</f>
        <v>0</v>
      </c>
      <c r="F84" s="108"/>
      <c r="G84" s="108">
        <f t="shared" si="2"/>
        <v>0</v>
      </c>
    </row>
    <row r="85" spans="1:7" ht="22.5" customHeight="1">
      <c r="A85" s="25"/>
      <c r="B85" s="202" t="s">
        <v>459</v>
      </c>
      <c r="C85" s="83"/>
      <c r="D85" s="34" t="s">
        <v>458</v>
      </c>
      <c r="E85" s="105">
        <f>E86</f>
        <v>0</v>
      </c>
      <c r="F85" s="108"/>
      <c r="G85" s="108">
        <f t="shared" si="2"/>
        <v>0</v>
      </c>
    </row>
    <row r="86" spans="1:7" ht="18.75">
      <c r="A86" s="25"/>
      <c r="B86" s="202"/>
      <c r="C86" s="78" t="s">
        <v>358</v>
      </c>
      <c r="D86" s="68" t="s">
        <v>394</v>
      </c>
      <c r="E86" s="105">
        <f>E87</f>
        <v>0</v>
      </c>
      <c r="F86" s="108"/>
      <c r="G86" s="108">
        <f t="shared" si="2"/>
        <v>0</v>
      </c>
    </row>
    <row r="87" spans="1:7" ht="21" customHeight="1">
      <c r="A87" s="25"/>
      <c r="B87" s="202"/>
      <c r="C87" s="78" t="s">
        <v>359</v>
      </c>
      <c r="D87" s="68" t="s">
        <v>395</v>
      </c>
      <c r="E87" s="105">
        <v>0</v>
      </c>
      <c r="F87" s="108"/>
      <c r="G87" s="108">
        <f t="shared" si="2"/>
        <v>0</v>
      </c>
    </row>
    <row r="88" spans="1:7" ht="18.75" customHeight="1">
      <c r="A88" s="84" t="s">
        <v>292</v>
      </c>
      <c r="B88" s="80"/>
      <c r="C88" s="78"/>
      <c r="D88" s="92" t="s">
        <v>273</v>
      </c>
      <c r="E88" s="107">
        <f>E89+E95+E105</f>
        <v>5386.73</v>
      </c>
      <c r="F88" s="203"/>
      <c r="G88" s="106">
        <f t="shared" si="2"/>
        <v>5386.73</v>
      </c>
    </row>
    <row r="89" spans="1:7" ht="19.5">
      <c r="A89" s="78" t="s">
        <v>90</v>
      </c>
      <c r="B89" s="78"/>
      <c r="C89" s="78"/>
      <c r="D89" s="68" t="s">
        <v>91</v>
      </c>
      <c r="E89" s="104">
        <f>E90</f>
        <v>53</v>
      </c>
      <c r="F89" s="108"/>
      <c r="G89" s="200">
        <f t="shared" si="2"/>
        <v>53</v>
      </c>
    </row>
    <row r="90" spans="1:7" ht="37.5">
      <c r="A90" s="78"/>
      <c r="B90" s="97" t="s">
        <v>420</v>
      </c>
      <c r="C90" s="78"/>
      <c r="D90" s="34" t="s">
        <v>419</v>
      </c>
      <c r="E90" s="105">
        <f>E91</f>
        <v>53</v>
      </c>
      <c r="F90" s="108"/>
      <c r="G90" s="108">
        <f t="shared" si="2"/>
        <v>53</v>
      </c>
    </row>
    <row r="91" spans="1:7" ht="18.75">
      <c r="A91" s="78"/>
      <c r="B91" s="78" t="s">
        <v>94</v>
      </c>
      <c r="C91" s="78"/>
      <c r="D91" s="68" t="s">
        <v>93</v>
      </c>
      <c r="E91" s="105">
        <f>E92</f>
        <v>53</v>
      </c>
      <c r="F91" s="108"/>
      <c r="G91" s="108">
        <f t="shared" si="2"/>
        <v>53</v>
      </c>
    </row>
    <row r="92" spans="1:7" ht="18.75">
      <c r="A92" s="78"/>
      <c r="B92" s="78" t="s">
        <v>448</v>
      </c>
      <c r="C92" s="78"/>
      <c r="D92" s="68" t="s">
        <v>95</v>
      </c>
      <c r="E92" s="105">
        <f>E93</f>
        <v>53</v>
      </c>
      <c r="F92" s="108"/>
      <c r="G92" s="108">
        <f t="shared" si="2"/>
        <v>53</v>
      </c>
    </row>
    <row r="93" spans="1:7" ht="18.75">
      <c r="A93" s="78"/>
      <c r="B93" s="78"/>
      <c r="C93" s="78" t="s">
        <v>358</v>
      </c>
      <c r="D93" s="68" t="s">
        <v>394</v>
      </c>
      <c r="E93" s="105">
        <f>E94</f>
        <v>53</v>
      </c>
      <c r="F93" s="108"/>
      <c r="G93" s="108">
        <f t="shared" si="2"/>
        <v>53</v>
      </c>
    </row>
    <row r="94" spans="1:7" ht="18.75">
      <c r="A94" s="78"/>
      <c r="B94" s="78"/>
      <c r="C94" s="78" t="s">
        <v>359</v>
      </c>
      <c r="D94" s="68" t="s">
        <v>395</v>
      </c>
      <c r="E94" s="105">
        <v>53</v>
      </c>
      <c r="F94" s="108"/>
      <c r="G94" s="108">
        <f t="shared" si="2"/>
        <v>53</v>
      </c>
    </row>
    <row r="95" spans="1:7" ht="19.5">
      <c r="A95" s="78" t="s">
        <v>293</v>
      </c>
      <c r="B95" s="78"/>
      <c r="C95" s="78"/>
      <c r="D95" s="68" t="s">
        <v>274</v>
      </c>
      <c r="E95" s="104">
        <f>E96+E101</f>
        <v>2973.5</v>
      </c>
      <c r="F95" s="108"/>
      <c r="G95" s="200">
        <f t="shared" si="2"/>
        <v>2973.5</v>
      </c>
    </row>
    <row r="96" spans="1:7" ht="43.5" customHeight="1">
      <c r="A96" s="78"/>
      <c r="B96" s="204" t="s">
        <v>433</v>
      </c>
      <c r="C96" s="205"/>
      <c r="D96" s="206" t="s">
        <v>434</v>
      </c>
      <c r="E96" s="105">
        <f>E97</f>
        <v>2973.5</v>
      </c>
      <c r="F96" s="108"/>
      <c r="G96" s="108">
        <f t="shared" si="2"/>
        <v>2973.5</v>
      </c>
    </row>
    <row r="97" spans="1:7" ht="18.75">
      <c r="A97" s="78"/>
      <c r="B97" s="204" t="s">
        <v>435</v>
      </c>
      <c r="C97" s="201"/>
      <c r="D97" s="206" t="s">
        <v>436</v>
      </c>
      <c r="E97" s="105">
        <f>E99</f>
        <v>2973.5</v>
      </c>
      <c r="F97" s="108"/>
      <c r="G97" s="108">
        <f t="shared" si="2"/>
        <v>2973.5</v>
      </c>
    </row>
    <row r="98" spans="1:7" ht="37.5">
      <c r="A98" s="78"/>
      <c r="B98" s="78" t="s">
        <v>437</v>
      </c>
      <c r="C98" s="78"/>
      <c r="D98" s="34" t="s">
        <v>517</v>
      </c>
      <c r="E98" s="105">
        <f>E99</f>
        <v>2973.5</v>
      </c>
      <c r="F98" s="108"/>
      <c r="G98" s="108">
        <f t="shared" si="2"/>
        <v>2973.5</v>
      </c>
    </row>
    <row r="99" spans="1:7" ht="23.25" customHeight="1">
      <c r="A99" s="78"/>
      <c r="B99" s="78"/>
      <c r="C99" s="78" t="s">
        <v>477</v>
      </c>
      <c r="D99" s="34" t="s">
        <v>478</v>
      </c>
      <c r="E99" s="105">
        <f>E100</f>
        <v>2973.5</v>
      </c>
      <c r="F99" s="108"/>
      <c r="G99" s="108">
        <f t="shared" si="2"/>
        <v>2973.5</v>
      </c>
    </row>
    <row r="100" spans="1:7" ht="21" customHeight="1">
      <c r="A100" s="78"/>
      <c r="B100" s="78"/>
      <c r="C100" s="78" t="s">
        <v>476</v>
      </c>
      <c r="D100" s="68" t="s">
        <v>479</v>
      </c>
      <c r="E100" s="105">
        <v>2973.5</v>
      </c>
      <c r="F100" s="108"/>
      <c r="G100" s="108">
        <f t="shared" si="2"/>
        <v>2973.5</v>
      </c>
    </row>
    <row r="101" spans="1:7" ht="43.5" customHeight="1">
      <c r="A101" s="78"/>
      <c r="B101" s="204" t="s">
        <v>461</v>
      </c>
      <c r="C101" s="205"/>
      <c r="D101" s="206" t="s">
        <v>463</v>
      </c>
      <c r="E101" s="105">
        <f>E102</f>
        <v>0</v>
      </c>
      <c r="F101" s="108"/>
      <c r="G101" s="108">
        <f>E101+F101</f>
        <v>0</v>
      </c>
    </row>
    <row r="102" spans="1:7" ht="18.75">
      <c r="A102" s="78"/>
      <c r="B102" s="204" t="s">
        <v>462</v>
      </c>
      <c r="C102" s="201"/>
      <c r="D102" s="206" t="s">
        <v>464</v>
      </c>
      <c r="E102" s="105">
        <f>E103</f>
        <v>0</v>
      </c>
      <c r="F102" s="108"/>
      <c r="G102" s="108">
        <f>E102+F102</f>
        <v>0</v>
      </c>
    </row>
    <row r="103" spans="1:7" ht="18.75">
      <c r="A103" s="78"/>
      <c r="B103" s="78"/>
      <c r="C103" s="78" t="s">
        <v>358</v>
      </c>
      <c r="D103" s="68" t="s">
        <v>394</v>
      </c>
      <c r="E103" s="105">
        <f>E104</f>
        <v>0</v>
      </c>
      <c r="F103" s="108"/>
      <c r="G103" s="108">
        <f>E103+F103</f>
        <v>0</v>
      </c>
    </row>
    <row r="104" spans="1:7" ht="18.75">
      <c r="A104" s="78"/>
      <c r="B104" s="78"/>
      <c r="C104" s="78" t="s">
        <v>359</v>
      </c>
      <c r="D104" s="68" t="s">
        <v>395</v>
      </c>
      <c r="E104" s="105">
        <v>0</v>
      </c>
      <c r="F104" s="108"/>
      <c r="G104" s="108">
        <f>E104+F104</f>
        <v>0</v>
      </c>
    </row>
    <row r="105" spans="1:7" ht="20.25" customHeight="1">
      <c r="A105" s="78" t="s">
        <v>294</v>
      </c>
      <c r="B105" s="78"/>
      <c r="C105" s="78"/>
      <c r="D105" s="34" t="s">
        <v>275</v>
      </c>
      <c r="E105" s="104">
        <f>E106+E125</f>
        <v>2360.23</v>
      </c>
      <c r="F105" s="108"/>
      <c r="G105" s="200">
        <f t="shared" si="2"/>
        <v>2360.23</v>
      </c>
    </row>
    <row r="106" spans="1:7" ht="37.5">
      <c r="A106" s="78"/>
      <c r="B106" s="97" t="s">
        <v>420</v>
      </c>
      <c r="C106" s="78"/>
      <c r="D106" s="34" t="s">
        <v>419</v>
      </c>
      <c r="E106" s="105">
        <f>E107</f>
        <v>2360.23</v>
      </c>
      <c r="F106" s="108"/>
      <c r="G106" s="108">
        <f t="shared" si="2"/>
        <v>2360.23</v>
      </c>
    </row>
    <row r="107" spans="1:7" ht="18.75">
      <c r="A107" s="78"/>
      <c r="B107" s="78" t="s">
        <v>2</v>
      </c>
      <c r="C107" s="78"/>
      <c r="D107" s="34" t="s">
        <v>449</v>
      </c>
      <c r="E107" s="105">
        <f>E108+E111+E116+E119+E122</f>
        <v>2360.23</v>
      </c>
      <c r="F107" s="108"/>
      <c r="G107" s="108">
        <f t="shared" si="2"/>
        <v>2360.23</v>
      </c>
    </row>
    <row r="108" spans="1:7" ht="19.5" customHeight="1">
      <c r="A108" s="78"/>
      <c r="B108" s="78" t="s">
        <v>450</v>
      </c>
      <c r="C108" s="78"/>
      <c r="D108" s="34" t="s">
        <v>276</v>
      </c>
      <c r="E108" s="105">
        <f>E109</f>
        <v>1330.23</v>
      </c>
      <c r="F108" s="108"/>
      <c r="G108" s="108">
        <f t="shared" si="2"/>
        <v>1330.23</v>
      </c>
    </row>
    <row r="109" spans="1:7" ht="18.75">
      <c r="A109" s="78"/>
      <c r="B109" s="78"/>
      <c r="C109" s="78" t="s">
        <v>358</v>
      </c>
      <c r="D109" s="68" t="s">
        <v>394</v>
      </c>
      <c r="E109" s="105">
        <f>E110</f>
        <v>1330.23</v>
      </c>
      <c r="F109" s="108"/>
      <c r="G109" s="108">
        <f t="shared" si="2"/>
        <v>1330.23</v>
      </c>
    </row>
    <row r="110" spans="1:7" ht="18.75">
      <c r="A110" s="78"/>
      <c r="B110" s="78"/>
      <c r="C110" s="78" t="s">
        <v>359</v>
      </c>
      <c r="D110" s="68" t="s">
        <v>395</v>
      </c>
      <c r="E110" s="105">
        <v>1330.23</v>
      </c>
      <c r="F110" s="108"/>
      <c r="G110" s="108">
        <f t="shared" si="2"/>
        <v>1330.23</v>
      </c>
    </row>
    <row r="111" spans="1:7" ht="18.75" customHeight="1">
      <c r="A111" s="78"/>
      <c r="B111" s="78" t="s">
        <v>451</v>
      </c>
      <c r="C111" s="78"/>
      <c r="D111" s="34" t="s">
        <v>277</v>
      </c>
      <c r="E111" s="105">
        <f>E112</f>
        <v>200</v>
      </c>
      <c r="F111" s="108"/>
      <c r="G111" s="108">
        <f t="shared" si="2"/>
        <v>200</v>
      </c>
    </row>
    <row r="112" spans="1:7" ht="18.75">
      <c r="A112" s="78"/>
      <c r="B112" s="78"/>
      <c r="C112" s="78" t="s">
        <v>358</v>
      </c>
      <c r="D112" s="68" t="s">
        <v>394</v>
      </c>
      <c r="E112" s="105">
        <f>E113</f>
        <v>200</v>
      </c>
      <c r="F112" s="108"/>
      <c r="G112" s="108">
        <f t="shared" si="2"/>
        <v>200</v>
      </c>
    </row>
    <row r="113" spans="1:7" ht="18" customHeight="1">
      <c r="A113" s="78"/>
      <c r="B113" s="78"/>
      <c r="C113" s="78" t="s">
        <v>359</v>
      </c>
      <c r="D113" s="68" t="s">
        <v>395</v>
      </c>
      <c r="E113" s="105">
        <v>200</v>
      </c>
      <c r="F113" s="108"/>
      <c r="G113" s="108">
        <f t="shared" si="2"/>
        <v>200</v>
      </c>
    </row>
    <row r="114" spans="1:7" ht="15.75" customHeight="1" hidden="1">
      <c r="A114" s="78"/>
      <c r="B114" s="78" t="s">
        <v>315</v>
      </c>
      <c r="C114" s="78"/>
      <c r="D114" s="94" t="s">
        <v>316</v>
      </c>
      <c r="E114" s="105">
        <f>E115</f>
        <v>0</v>
      </c>
      <c r="F114" s="108"/>
      <c r="G114" s="108">
        <f t="shared" si="2"/>
        <v>0</v>
      </c>
    </row>
    <row r="115" spans="1:7" ht="27" customHeight="1" hidden="1">
      <c r="A115" s="78"/>
      <c r="B115" s="78"/>
      <c r="C115" s="78" t="s">
        <v>259</v>
      </c>
      <c r="D115" s="68" t="s">
        <v>260</v>
      </c>
      <c r="E115" s="105">
        <v>0</v>
      </c>
      <c r="F115" s="108"/>
      <c r="G115" s="108">
        <f t="shared" si="2"/>
        <v>0</v>
      </c>
    </row>
    <row r="116" spans="1:7" ht="18.75" customHeight="1">
      <c r="A116" s="78"/>
      <c r="B116" s="78" t="s">
        <v>452</v>
      </c>
      <c r="C116" s="78"/>
      <c r="D116" s="68" t="s">
        <v>88</v>
      </c>
      <c r="E116" s="105">
        <f>E117</f>
        <v>100</v>
      </c>
      <c r="F116" s="108"/>
      <c r="G116" s="108">
        <f t="shared" si="2"/>
        <v>100</v>
      </c>
    </row>
    <row r="117" spans="1:7" ht="18.75">
      <c r="A117" s="78"/>
      <c r="B117" s="78"/>
      <c r="C117" s="78" t="s">
        <v>358</v>
      </c>
      <c r="D117" s="68" t="s">
        <v>394</v>
      </c>
      <c r="E117" s="105">
        <f>E118</f>
        <v>100</v>
      </c>
      <c r="F117" s="108"/>
      <c r="G117" s="108">
        <f t="shared" si="2"/>
        <v>100</v>
      </c>
    </row>
    <row r="118" spans="1:7" ht="18.75">
      <c r="A118" s="78"/>
      <c r="B118" s="78"/>
      <c r="C118" s="78" t="s">
        <v>359</v>
      </c>
      <c r="D118" s="68" t="s">
        <v>395</v>
      </c>
      <c r="E118" s="105">
        <v>100</v>
      </c>
      <c r="F118" s="105"/>
      <c r="G118" s="108">
        <f t="shared" si="2"/>
        <v>100</v>
      </c>
    </row>
    <row r="119" spans="1:7" ht="18.75" customHeight="1">
      <c r="A119" s="78"/>
      <c r="B119" s="78" t="s">
        <v>453</v>
      </c>
      <c r="C119" s="78"/>
      <c r="D119" s="68" t="s">
        <v>89</v>
      </c>
      <c r="E119" s="105">
        <f>E120</f>
        <v>60</v>
      </c>
      <c r="F119" s="108"/>
      <c r="G119" s="108">
        <f t="shared" si="2"/>
        <v>60</v>
      </c>
    </row>
    <row r="120" spans="1:7" ht="18.75">
      <c r="A120" s="78"/>
      <c r="B120" s="78"/>
      <c r="C120" s="78" t="s">
        <v>358</v>
      </c>
      <c r="D120" s="68" t="s">
        <v>394</v>
      </c>
      <c r="E120" s="105">
        <f>E121</f>
        <v>60</v>
      </c>
      <c r="F120" s="108"/>
      <c r="G120" s="108">
        <f t="shared" si="2"/>
        <v>60</v>
      </c>
    </row>
    <row r="121" spans="1:7" ht="18.75">
      <c r="A121" s="78"/>
      <c r="B121" s="78"/>
      <c r="C121" s="78" t="s">
        <v>359</v>
      </c>
      <c r="D121" s="68" t="s">
        <v>395</v>
      </c>
      <c r="E121" s="105">
        <v>60</v>
      </c>
      <c r="F121" s="105"/>
      <c r="G121" s="108">
        <f t="shared" si="2"/>
        <v>60</v>
      </c>
    </row>
    <row r="122" spans="1:7" ht="21" customHeight="1">
      <c r="A122" s="78"/>
      <c r="B122" s="78" t="s">
        <v>454</v>
      </c>
      <c r="C122" s="78"/>
      <c r="D122" s="68" t="s">
        <v>3</v>
      </c>
      <c r="E122" s="105">
        <f>E123</f>
        <v>670</v>
      </c>
      <c r="F122" s="105"/>
      <c r="G122" s="108">
        <f t="shared" si="2"/>
        <v>670</v>
      </c>
    </row>
    <row r="123" spans="1:7" ht="18.75">
      <c r="A123" s="78"/>
      <c r="B123" s="78"/>
      <c r="C123" s="78" t="s">
        <v>358</v>
      </c>
      <c r="D123" s="68" t="s">
        <v>394</v>
      </c>
      <c r="E123" s="105">
        <f>E124</f>
        <v>670</v>
      </c>
      <c r="F123" s="108"/>
      <c r="G123" s="108">
        <f t="shared" si="2"/>
        <v>670</v>
      </c>
    </row>
    <row r="124" spans="1:7" ht="18.75">
      <c r="A124" s="78"/>
      <c r="B124" s="78"/>
      <c r="C124" s="78" t="s">
        <v>359</v>
      </c>
      <c r="D124" s="68" t="s">
        <v>395</v>
      </c>
      <c r="E124" s="105">
        <v>670</v>
      </c>
      <c r="F124" s="108"/>
      <c r="G124" s="108">
        <f t="shared" si="2"/>
        <v>670</v>
      </c>
    </row>
    <row r="125" spans="1:7" ht="21.75" customHeight="1" hidden="1">
      <c r="A125" s="78"/>
      <c r="B125" s="97" t="s">
        <v>465</v>
      </c>
      <c r="C125" s="78"/>
      <c r="D125" s="34" t="s">
        <v>466</v>
      </c>
      <c r="E125" s="105">
        <f>E126</f>
        <v>0</v>
      </c>
      <c r="F125" s="108"/>
      <c r="G125" s="108">
        <f>E125+F125</f>
        <v>0</v>
      </c>
    </row>
    <row r="126" spans="1:7" ht="18.75" hidden="1">
      <c r="A126" s="78"/>
      <c r="B126" s="78" t="s">
        <v>467</v>
      </c>
      <c r="C126" s="78"/>
      <c r="D126" s="34" t="s">
        <v>468</v>
      </c>
      <c r="E126" s="105">
        <f>E127</f>
        <v>0</v>
      </c>
      <c r="F126" s="108"/>
      <c r="G126" s="108">
        <f>E126+F126</f>
        <v>0</v>
      </c>
    </row>
    <row r="127" spans="1:7" ht="18.75" hidden="1">
      <c r="A127" s="78"/>
      <c r="B127" s="78"/>
      <c r="C127" s="78" t="s">
        <v>358</v>
      </c>
      <c r="D127" s="68" t="s">
        <v>394</v>
      </c>
      <c r="E127" s="105">
        <f>E128</f>
        <v>0</v>
      </c>
      <c r="F127" s="108"/>
      <c r="G127" s="108">
        <f>E127+F127</f>
        <v>0</v>
      </c>
    </row>
    <row r="128" spans="1:7" ht="18.75" hidden="1">
      <c r="A128" s="78"/>
      <c r="B128" s="78"/>
      <c r="C128" s="78" t="s">
        <v>359</v>
      </c>
      <c r="D128" s="68" t="s">
        <v>395</v>
      </c>
      <c r="E128" s="105">
        <v>0</v>
      </c>
      <c r="F128" s="108"/>
      <c r="G128" s="108">
        <f>E128+F128</f>
        <v>0</v>
      </c>
    </row>
    <row r="129" spans="1:7" ht="18.75">
      <c r="A129" s="84" t="s">
        <v>295</v>
      </c>
      <c r="B129" s="78"/>
      <c r="C129" s="78"/>
      <c r="D129" s="207" t="s">
        <v>398</v>
      </c>
      <c r="E129" s="107">
        <f>E130</f>
        <v>4622.6</v>
      </c>
      <c r="F129" s="108"/>
      <c r="G129" s="106">
        <f t="shared" si="2"/>
        <v>4622.6</v>
      </c>
    </row>
    <row r="130" spans="1:7" ht="19.5">
      <c r="A130" s="79" t="s">
        <v>296</v>
      </c>
      <c r="B130" s="78"/>
      <c r="C130" s="78"/>
      <c r="D130" s="94" t="s">
        <v>278</v>
      </c>
      <c r="E130" s="104">
        <f>E131</f>
        <v>4622.6</v>
      </c>
      <c r="F130" s="108"/>
      <c r="G130" s="200">
        <f t="shared" si="2"/>
        <v>4622.6</v>
      </c>
    </row>
    <row r="131" spans="1:7" ht="37.5">
      <c r="A131" s="79"/>
      <c r="B131" s="78" t="s">
        <v>85</v>
      </c>
      <c r="C131" s="78"/>
      <c r="D131" s="68" t="s">
        <v>84</v>
      </c>
      <c r="E131" s="105">
        <f>E132</f>
        <v>4622.6</v>
      </c>
      <c r="F131" s="108"/>
      <c r="G131" s="108">
        <f t="shared" si="2"/>
        <v>4622.6</v>
      </c>
    </row>
    <row r="132" spans="1:7" ht="24.75" customHeight="1">
      <c r="A132" s="79"/>
      <c r="B132" s="78" t="s">
        <v>97</v>
      </c>
      <c r="C132" s="78"/>
      <c r="D132" s="208" t="s">
        <v>96</v>
      </c>
      <c r="E132" s="108">
        <f>E133</f>
        <v>4622.6</v>
      </c>
      <c r="F132" s="108"/>
      <c r="G132" s="108">
        <f t="shared" si="2"/>
        <v>4622.6</v>
      </c>
    </row>
    <row r="133" spans="1:7" ht="25.5" customHeight="1">
      <c r="A133" s="79"/>
      <c r="B133" s="78"/>
      <c r="C133" s="78" t="s">
        <v>98</v>
      </c>
      <c r="D133" s="34" t="s">
        <v>99</v>
      </c>
      <c r="E133" s="105">
        <f>E134</f>
        <v>4622.6</v>
      </c>
      <c r="F133" s="108"/>
      <c r="G133" s="108">
        <f t="shared" si="2"/>
        <v>4622.6</v>
      </c>
    </row>
    <row r="134" spans="1:7" ht="21.75" customHeight="1">
      <c r="A134" s="79"/>
      <c r="B134" s="78"/>
      <c r="C134" s="78" t="s">
        <v>100</v>
      </c>
      <c r="D134" s="68" t="s">
        <v>101</v>
      </c>
      <c r="E134" s="105">
        <v>4622.6</v>
      </c>
      <c r="F134" s="108"/>
      <c r="G134" s="108">
        <f t="shared" si="2"/>
        <v>4622.6</v>
      </c>
    </row>
    <row r="135" spans="1:7" ht="18.75">
      <c r="A135" s="84" t="s">
        <v>297</v>
      </c>
      <c r="B135" s="98"/>
      <c r="C135" s="98"/>
      <c r="D135" s="92" t="s">
        <v>281</v>
      </c>
      <c r="E135" s="107">
        <f>E142+E136</f>
        <v>700</v>
      </c>
      <c r="F135" s="106">
        <f>F142</f>
        <v>115.9</v>
      </c>
      <c r="G135" s="106">
        <f t="shared" si="2"/>
        <v>815.9</v>
      </c>
    </row>
    <row r="136" spans="1:7" ht="19.5">
      <c r="A136" s="79" t="s">
        <v>378</v>
      </c>
      <c r="B136" s="78"/>
      <c r="C136" s="78"/>
      <c r="D136" s="68" t="s">
        <v>379</v>
      </c>
      <c r="E136" s="104">
        <f>E137</f>
        <v>250</v>
      </c>
      <c r="F136" s="108"/>
      <c r="G136" s="200">
        <f t="shared" si="2"/>
        <v>250</v>
      </c>
    </row>
    <row r="137" spans="1:7" ht="37.5">
      <c r="A137" s="79"/>
      <c r="B137" s="78" t="s">
        <v>5</v>
      </c>
      <c r="C137" s="78"/>
      <c r="D137" s="68" t="s">
        <v>4</v>
      </c>
      <c r="E137" s="105">
        <f>E138</f>
        <v>250</v>
      </c>
      <c r="F137" s="108"/>
      <c r="G137" s="108">
        <f t="shared" si="2"/>
        <v>250</v>
      </c>
    </row>
    <row r="138" spans="1:7" ht="37.5">
      <c r="A138" s="79"/>
      <c r="B138" s="78" t="s">
        <v>6</v>
      </c>
      <c r="C138" s="78"/>
      <c r="D138" s="68" t="s">
        <v>102</v>
      </c>
      <c r="E138" s="108">
        <f>E140</f>
        <v>250</v>
      </c>
      <c r="F138" s="108"/>
      <c r="G138" s="108">
        <f t="shared" si="2"/>
        <v>250</v>
      </c>
    </row>
    <row r="139" spans="1:7" ht="19.5" customHeight="1">
      <c r="A139" s="79"/>
      <c r="B139" s="78" t="s">
        <v>455</v>
      </c>
      <c r="C139" s="78"/>
      <c r="D139" s="68" t="s">
        <v>7</v>
      </c>
      <c r="E139" s="108">
        <f>E141</f>
        <v>250</v>
      </c>
      <c r="F139" s="108"/>
      <c r="G139" s="108">
        <f t="shared" si="2"/>
        <v>250</v>
      </c>
    </row>
    <row r="140" spans="1:7" ht="18.75">
      <c r="A140" s="25"/>
      <c r="B140" s="78"/>
      <c r="C140" s="78" t="s">
        <v>369</v>
      </c>
      <c r="D140" s="68" t="s">
        <v>370</v>
      </c>
      <c r="E140" s="105">
        <f>E141</f>
        <v>250</v>
      </c>
      <c r="F140" s="108"/>
      <c r="G140" s="108">
        <f t="shared" si="2"/>
        <v>250</v>
      </c>
    </row>
    <row r="141" spans="1:7" ht="18.75">
      <c r="A141" s="25"/>
      <c r="B141" s="78"/>
      <c r="C141" s="78" t="s">
        <v>368</v>
      </c>
      <c r="D141" s="68" t="s">
        <v>391</v>
      </c>
      <c r="E141" s="105">
        <v>250</v>
      </c>
      <c r="F141" s="108"/>
      <c r="G141" s="108">
        <f t="shared" si="2"/>
        <v>250</v>
      </c>
    </row>
    <row r="142" spans="1:7" ht="19.5">
      <c r="A142" s="79" t="s">
        <v>298</v>
      </c>
      <c r="B142" s="78"/>
      <c r="C142" s="78"/>
      <c r="D142" s="68" t="s">
        <v>282</v>
      </c>
      <c r="E142" s="104">
        <f>E143</f>
        <v>450</v>
      </c>
      <c r="F142" s="200">
        <f>F144</f>
        <v>115.9</v>
      </c>
      <c r="G142" s="200">
        <f t="shared" si="2"/>
        <v>565.9</v>
      </c>
    </row>
    <row r="143" spans="1:7" ht="37.5">
      <c r="A143" s="78"/>
      <c r="B143" s="78" t="s">
        <v>5</v>
      </c>
      <c r="C143" s="78"/>
      <c r="D143" s="68" t="s">
        <v>4</v>
      </c>
      <c r="E143" s="105">
        <f>E150+E154</f>
        <v>450</v>
      </c>
      <c r="F143" s="108"/>
      <c r="G143" s="108">
        <f t="shared" si="2"/>
        <v>450</v>
      </c>
    </row>
    <row r="144" spans="1:7" ht="37.5">
      <c r="A144" s="25"/>
      <c r="B144" s="78" t="s">
        <v>6</v>
      </c>
      <c r="C144" s="78"/>
      <c r="D144" s="68" t="s">
        <v>102</v>
      </c>
      <c r="E144" s="105"/>
      <c r="F144" s="108">
        <f>F145</f>
        <v>115.9</v>
      </c>
      <c r="G144" s="108">
        <f aca="true" t="shared" si="3" ref="G144:G149">E144+F144</f>
        <v>115.9</v>
      </c>
    </row>
    <row r="145" spans="1:7" ht="56.25">
      <c r="A145" s="25"/>
      <c r="B145" s="78" t="s">
        <v>121</v>
      </c>
      <c r="C145" s="78"/>
      <c r="D145" s="34" t="s">
        <v>109</v>
      </c>
      <c r="E145" s="105"/>
      <c r="F145" s="108">
        <f>F146+F148</f>
        <v>115.9</v>
      </c>
      <c r="G145" s="108">
        <f t="shared" si="3"/>
        <v>115.9</v>
      </c>
    </row>
    <row r="146" spans="1:7" ht="34.5" customHeight="1">
      <c r="A146" s="78"/>
      <c r="B146" s="78"/>
      <c r="C146" s="78" t="s">
        <v>357</v>
      </c>
      <c r="D146" s="34" t="s">
        <v>392</v>
      </c>
      <c r="E146" s="105"/>
      <c r="F146" s="108">
        <f>F147</f>
        <v>101.4</v>
      </c>
      <c r="G146" s="108">
        <f t="shared" si="3"/>
        <v>101.4</v>
      </c>
    </row>
    <row r="147" spans="1:7" ht="22.5" customHeight="1">
      <c r="A147" s="78"/>
      <c r="B147" s="78"/>
      <c r="C147" s="78" t="s">
        <v>366</v>
      </c>
      <c r="D147" s="68" t="s">
        <v>367</v>
      </c>
      <c r="E147" s="105"/>
      <c r="F147" s="108">
        <v>101.4</v>
      </c>
      <c r="G147" s="108">
        <f t="shared" si="3"/>
        <v>101.4</v>
      </c>
    </row>
    <row r="148" spans="1:7" ht="18.75">
      <c r="A148" s="78"/>
      <c r="B148" s="78"/>
      <c r="C148" s="78" t="s">
        <v>369</v>
      </c>
      <c r="D148" s="68" t="s">
        <v>370</v>
      </c>
      <c r="E148" s="105"/>
      <c r="F148" s="108">
        <f>F149</f>
        <v>14.5</v>
      </c>
      <c r="G148" s="108">
        <f t="shared" si="3"/>
        <v>14.5</v>
      </c>
    </row>
    <row r="149" spans="1:7" ht="18.75">
      <c r="A149" s="78"/>
      <c r="B149" s="78"/>
      <c r="C149" s="78" t="s">
        <v>375</v>
      </c>
      <c r="D149" s="68" t="s">
        <v>376</v>
      </c>
      <c r="E149" s="105"/>
      <c r="F149" s="108">
        <v>14.5</v>
      </c>
      <c r="G149" s="108">
        <f t="shared" si="3"/>
        <v>14.5</v>
      </c>
    </row>
    <row r="150" spans="1:7" ht="26.25" customHeight="1">
      <c r="A150" s="78"/>
      <c r="B150" s="209" t="s">
        <v>8</v>
      </c>
      <c r="C150" s="210"/>
      <c r="D150" s="68" t="s">
        <v>107</v>
      </c>
      <c r="E150" s="105">
        <f>E151</f>
        <v>300</v>
      </c>
      <c r="F150" s="108"/>
      <c r="G150" s="108">
        <f t="shared" si="2"/>
        <v>300</v>
      </c>
    </row>
    <row r="151" spans="1:7" ht="18.75">
      <c r="A151" s="78"/>
      <c r="B151" s="78" t="s">
        <v>9</v>
      </c>
      <c r="C151" s="89"/>
      <c r="D151" s="68" t="s">
        <v>390</v>
      </c>
      <c r="E151" s="105">
        <f>E152</f>
        <v>300</v>
      </c>
      <c r="F151" s="108"/>
      <c r="G151" s="108">
        <f t="shared" si="2"/>
        <v>300</v>
      </c>
    </row>
    <row r="152" spans="1:7" ht="18.75">
      <c r="A152" s="78"/>
      <c r="B152" s="78"/>
      <c r="C152" s="78" t="s">
        <v>369</v>
      </c>
      <c r="D152" s="68" t="s">
        <v>370</v>
      </c>
      <c r="E152" s="105">
        <f>E153</f>
        <v>300</v>
      </c>
      <c r="F152" s="108"/>
      <c r="G152" s="108">
        <f t="shared" si="2"/>
        <v>300</v>
      </c>
    </row>
    <row r="153" spans="1:7" ht="18.75">
      <c r="A153" s="78"/>
      <c r="B153" s="78"/>
      <c r="C153" s="78" t="s">
        <v>375</v>
      </c>
      <c r="D153" s="68" t="s">
        <v>376</v>
      </c>
      <c r="E153" s="105">
        <v>300</v>
      </c>
      <c r="F153" s="108"/>
      <c r="G153" s="108">
        <f t="shared" si="2"/>
        <v>300</v>
      </c>
    </row>
    <row r="154" spans="1:7" ht="37.5">
      <c r="A154" s="78"/>
      <c r="B154" s="211" t="s">
        <v>10</v>
      </c>
      <c r="C154" s="201"/>
      <c r="D154" s="212" t="s">
        <v>108</v>
      </c>
      <c r="E154" s="105">
        <f>E155</f>
        <v>150</v>
      </c>
      <c r="F154" s="108"/>
      <c r="G154" s="108">
        <f t="shared" si="2"/>
        <v>150</v>
      </c>
    </row>
    <row r="155" spans="1:7" ht="41.25" customHeight="1">
      <c r="A155" s="78"/>
      <c r="B155" s="89" t="s">
        <v>427</v>
      </c>
      <c r="C155" s="89"/>
      <c r="D155" s="185" t="s">
        <v>426</v>
      </c>
      <c r="E155" s="105">
        <f>E156</f>
        <v>150</v>
      </c>
      <c r="F155" s="108"/>
      <c r="G155" s="108">
        <f t="shared" si="2"/>
        <v>150</v>
      </c>
    </row>
    <row r="156" spans="1:7" ht="18.75">
      <c r="A156" s="78"/>
      <c r="B156" s="78"/>
      <c r="C156" s="78" t="s">
        <v>369</v>
      </c>
      <c r="D156" s="68" t="s">
        <v>370</v>
      </c>
      <c r="E156" s="105">
        <f>E157</f>
        <v>150</v>
      </c>
      <c r="F156" s="108"/>
      <c r="G156" s="108">
        <f t="shared" si="2"/>
        <v>150</v>
      </c>
    </row>
    <row r="157" spans="1:7" ht="18.75">
      <c r="A157" s="78"/>
      <c r="B157" s="78"/>
      <c r="C157" s="78" t="s">
        <v>375</v>
      </c>
      <c r="D157" s="68" t="s">
        <v>376</v>
      </c>
      <c r="E157" s="105">
        <v>150</v>
      </c>
      <c r="F157" s="108"/>
      <c r="G157" s="108">
        <f t="shared" si="2"/>
        <v>150</v>
      </c>
    </row>
    <row r="158" spans="1:7" ht="17.25" customHeight="1">
      <c r="A158" s="81" t="s">
        <v>299</v>
      </c>
      <c r="B158" s="78"/>
      <c r="C158" s="78"/>
      <c r="D158" s="92" t="s">
        <v>349</v>
      </c>
      <c r="E158" s="107">
        <f>E159</f>
        <v>55.1</v>
      </c>
      <c r="F158" s="108"/>
      <c r="G158" s="106">
        <f aca="true" t="shared" si="4" ref="G158:G164">E158+F158</f>
        <v>55.1</v>
      </c>
    </row>
    <row r="159" spans="1:7" ht="17.25" customHeight="1">
      <c r="A159" s="25" t="s">
        <v>350</v>
      </c>
      <c r="B159" s="78"/>
      <c r="C159" s="78"/>
      <c r="D159" s="68" t="s">
        <v>279</v>
      </c>
      <c r="E159" s="104">
        <f>E160</f>
        <v>55.1</v>
      </c>
      <c r="F159" s="108"/>
      <c r="G159" s="200">
        <f t="shared" si="4"/>
        <v>55.1</v>
      </c>
    </row>
    <row r="160" spans="1:7" ht="37.5">
      <c r="A160" s="25"/>
      <c r="B160" s="78" t="s">
        <v>85</v>
      </c>
      <c r="C160" s="78"/>
      <c r="D160" s="68" t="s">
        <v>84</v>
      </c>
      <c r="E160" s="105">
        <f>E161</f>
        <v>55.1</v>
      </c>
      <c r="F160" s="108"/>
      <c r="G160" s="108">
        <f t="shared" si="4"/>
        <v>55.1</v>
      </c>
    </row>
    <row r="161" spans="1:7" ht="28.5" customHeight="1">
      <c r="A161" s="25"/>
      <c r="B161" s="78" t="s">
        <v>103</v>
      </c>
      <c r="C161" s="78"/>
      <c r="D161" s="208" t="s">
        <v>104</v>
      </c>
      <c r="E161" s="105">
        <f>E162</f>
        <v>55.1</v>
      </c>
      <c r="F161" s="108"/>
      <c r="G161" s="108">
        <f t="shared" si="4"/>
        <v>55.1</v>
      </c>
    </row>
    <row r="162" spans="1:7" ht="18.75">
      <c r="A162" s="25"/>
      <c r="B162" s="78"/>
      <c r="C162" s="78" t="s">
        <v>358</v>
      </c>
      <c r="D162" s="68" t="s">
        <v>394</v>
      </c>
      <c r="E162" s="105">
        <f>E163</f>
        <v>55.1</v>
      </c>
      <c r="F162" s="108"/>
      <c r="G162" s="108">
        <f t="shared" si="4"/>
        <v>55.1</v>
      </c>
    </row>
    <row r="163" spans="1:7" ht="18.75">
      <c r="A163" s="25"/>
      <c r="B163" s="78"/>
      <c r="C163" s="78" t="s">
        <v>359</v>
      </c>
      <c r="D163" s="68" t="s">
        <v>395</v>
      </c>
      <c r="E163" s="105">
        <v>55.1</v>
      </c>
      <c r="F163" s="108"/>
      <c r="G163" s="108">
        <f t="shared" si="4"/>
        <v>55.1</v>
      </c>
    </row>
    <row r="164" spans="1:7" ht="18.75">
      <c r="A164" s="25"/>
      <c r="B164" s="78"/>
      <c r="C164" s="78"/>
      <c r="D164" s="92" t="s">
        <v>300</v>
      </c>
      <c r="E164" s="106">
        <f>E14+E59+E69+E88+E129+E135+E158</f>
        <v>18250.6</v>
      </c>
      <c r="F164" s="106">
        <f>F14+F59+F69+F88+F129+F135+F158</f>
        <v>120</v>
      </c>
      <c r="G164" s="106">
        <f t="shared" si="4"/>
        <v>18370.6</v>
      </c>
    </row>
    <row r="165" spans="1:5" ht="18.75">
      <c r="A165" s="85"/>
      <c r="B165" s="142"/>
      <c r="C165" s="88"/>
      <c r="D165" s="148"/>
      <c r="E165" s="17"/>
    </row>
    <row r="166" spans="1:5" ht="18.75">
      <c r="A166" s="85"/>
      <c r="B166" s="143"/>
      <c r="C166" s="88"/>
      <c r="D166" s="148"/>
      <c r="E166" s="17"/>
    </row>
    <row r="167" spans="1:5" ht="18.75">
      <c r="A167" s="88"/>
      <c r="B167" s="143"/>
      <c r="C167" s="88"/>
      <c r="D167" s="149"/>
      <c r="E167" s="17"/>
    </row>
    <row r="168" spans="1:5" ht="18.75">
      <c r="A168" s="88"/>
      <c r="B168" s="142"/>
      <c r="C168" s="87"/>
      <c r="D168" s="150"/>
      <c r="E168" s="17"/>
    </row>
    <row r="169" spans="1:5" ht="18.75">
      <c r="A169" s="23"/>
      <c r="B169" s="122"/>
      <c r="C169" s="23"/>
      <c r="D169" s="145"/>
      <c r="E169" s="17"/>
    </row>
    <row r="170" spans="1:5" ht="18.75">
      <c r="A170" s="23"/>
      <c r="B170" s="122"/>
      <c r="C170" s="23"/>
      <c r="D170" s="145"/>
      <c r="E170" s="17"/>
    </row>
    <row r="171" spans="1:5" ht="18.75">
      <c r="A171" s="23"/>
      <c r="B171" s="122"/>
      <c r="C171" s="23"/>
      <c r="D171" s="145"/>
      <c r="E171" s="17"/>
    </row>
    <row r="172" spans="1:5" ht="18.75">
      <c r="A172" s="23"/>
      <c r="B172" s="122"/>
      <c r="C172" s="23"/>
      <c r="D172" s="145"/>
      <c r="E172" s="17"/>
    </row>
    <row r="173" spans="1:5" ht="18.75">
      <c r="A173" s="23"/>
      <c r="B173" s="122"/>
      <c r="C173" s="23"/>
      <c r="D173" s="145"/>
      <c r="E173" s="17"/>
    </row>
    <row r="174" spans="1:5" ht="18.75">
      <c r="A174" s="23"/>
      <c r="B174" s="122"/>
      <c r="C174" s="23"/>
      <c r="D174" s="145"/>
      <c r="E174" s="17"/>
    </row>
    <row r="175" spans="1:5" ht="18.75">
      <c r="A175" s="23"/>
      <c r="B175" s="122"/>
      <c r="C175" s="23"/>
      <c r="D175" s="145"/>
      <c r="E175" s="17"/>
    </row>
    <row r="176" spans="1:5" ht="18.75">
      <c r="A176" s="23"/>
      <c r="B176" s="122"/>
      <c r="C176" s="23"/>
      <c r="D176" s="145"/>
      <c r="E176" s="17"/>
    </row>
    <row r="177" spans="1:5" ht="18.75">
      <c r="A177" s="23"/>
      <c r="B177" s="122"/>
      <c r="C177" s="23"/>
      <c r="D177" s="145"/>
      <c r="E177" s="17"/>
    </row>
    <row r="178" spans="1:5" ht="18.75">
      <c r="A178" s="23"/>
      <c r="B178" s="122"/>
      <c r="C178" s="23"/>
      <c r="D178" s="145"/>
      <c r="E178" s="17"/>
    </row>
    <row r="179" spans="1:5" ht="18.75">
      <c r="A179" s="23"/>
      <c r="B179" s="122"/>
      <c r="C179" s="23"/>
      <c r="D179" s="145"/>
      <c r="E179" s="17"/>
    </row>
    <row r="180" spans="1:5" ht="18.75">
      <c r="A180" s="23"/>
      <c r="B180" s="122"/>
      <c r="C180" s="23"/>
      <c r="D180" s="145"/>
      <c r="E180" s="17"/>
    </row>
    <row r="181" spans="1:5" ht="18.75">
      <c r="A181" s="23"/>
      <c r="B181" s="122"/>
      <c r="C181" s="23"/>
      <c r="D181" s="145"/>
      <c r="E181" s="17"/>
    </row>
    <row r="182" spans="1:5" ht="18.75">
      <c r="A182" s="23"/>
      <c r="B182" s="122"/>
      <c r="C182" s="23"/>
      <c r="D182" s="145"/>
      <c r="E182" s="17"/>
    </row>
    <row r="183" spans="1:5" ht="18.75">
      <c r="A183" s="23"/>
      <c r="B183" s="122"/>
      <c r="C183" s="23"/>
      <c r="D183" s="145"/>
      <c r="E183" s="17"/>
    </row>
    <row r="184" spans="1:5" ht="18.75">
      <c r="A184" s="23"/>
      <c r="B184" s="122"/>
      <c r="C184" s="23"/>
      <c r="D184" s="145"/>
      <c r="E184" s="17"/>
    </row>
    <row r="185" spans="1:5" ht="18.75">
      <c r="A185" s="23"/>
      <c r="B185" s="122"/>
      <c r="C185" s="23"/>
      <c r="D185" s="145"/>
      <c r="E185" s="17"/>
    </row>
    <row r="186" spans="1:5" ht="18.75">
      <c r="A186" s="23"/>
      <c r="B186" s="122"/>
      <c r="C186" s="23"/>
      <c r="D186" s="145"/>
      <c r="E186" s="17"/>
    </row>
    <row r="187" spans="1:5" ht="18.75">
      <c r="A187" s="23"/>
      <c r="B187" s="122"/>
      <c r="C187" s="23"/>
      <c r="D187" s="145"/>
      <c r="E187" s="17"/>
    </row>
    <row r="188" spans="1:5" ht="18.75">
      <c r="A188" s="23"/>
      <c r="B188" s="122"/>
      <c r="C188" s="23"/>
      <c r="D188" s="145"/>
      <c r="E188" s="17"/>
    </row>
    <row r="189" spans="1:5" ht="18.75">
      <c r="A189" s="23"/>
      <c r="B189" s="122"/>
      <c r="C189" s="23"/>
      <c r="D189" s="145"/>
      <c r="E189" s="17"/>
    </row>
    <row r="190" spans="1:5" ht="18.75">
      <c r="A190" s="23"/>
      <c r="B190" s="122"/>
      <c r="C190" s="23"/>
      <c r="D190" s="145"/>
      <c r="E190" s="17"/>
    </row>
    <row r="191" spans="1:5" ht="18.75">
      <c r="A191" s="23"/>
      <c r="B191" s="122"/>
      <c r="C191" s="23"/>
      <c r="D191" s="145"/>
      <c r="E191" s="17"/>
    </row>
    <row r="192" spans="1:5" ht="18.75">
      <c r="A192" s="23"/>
      <c r="B192" s="122"/>
      <c r="C192" s="23"/>
      <c r="D192" s="145"/>
      <c r="E192" s="17"/>
    </row>
    <row r="193" spans="1:5" ht="18.75">
      <c r="A193" s="23"/>
      <c r="B193" s="122"/>
      <c r="C193" s="23"/>
      <c r="D193" s="145"/>
      <c r="E193" s="17"/>
    </row>
    <row r="194" spans="1:5" ht="18.75">
      <c r="A194" s="23"/>
      <c r="B194" s="122"/>
      <c r="C194" s="23"/>
      <c r="D194" s="145"/>
      <c r="E194" s="17"/>
    </row>
    <row r="195" spans="1:5" ht="18.75">
      <c r="A195" s="23"/>
      <c r="B195" s="122"/>
      <c r="C195" s="23"/>
      <c r="D195" s="145"/>
      <c r="E195" s="17"/>
    </row>
    <row r="196" spans="1:5" ht="18.75">
      <c r="A196" s="23"/>
      <c r="B196" s="122"/>
      <c r="C196" s="23"/>
      <c r="D196" s="145"/>
      <c r="E196" s="17"/>
    </row>
    <row r="197" spans="1:5" ht="18.75">
      <c r="A197" s="23"/>
      <c r="B197" s="122"/>
      <c r="C197" s="23"/>
      <c r="D197" s="145"/>
      <c r="E197" s="17"/>
    </row>
    <row r="198" spans="1:5" ht="18.75">
      <c r="A198" s="23"/>
      <c r="B198" s="122"/>
      <c r="C198" s="23"/>
      <c r="D198" s="145"/>
      <c r="E198" s="17"/>
    </row>
    <row r="199" spans="1:5" ht="18.75">
      <c r="A199" s="23"/>
      <c r="B199" s="122"/>
      <c r="C199" s="23"/>
      <c r="D199" s="145"/>
      <c r="E199" s="17"/>
    </row>
    <row r="200" spans="1:5" ht="18.75">
      <c r="A200" s="23"/>
      <c r="B200" s="122"/>
      <c r="C200" s="23"/>
      <c r="D200" s="145"/>
      <c r="E200" s="17"/>
    </row>
    <row r="201" spans="1:5" ht="18.75">
      <c r="A201" s="23"/>
      <c r="B201" s="122"/>
      <c r="C201" s="23"/>
      <c r="D201" s="145"/>
      <c r="E201" s="17"/>
    </row>
    <row r="202" spans="1:5" ht="18.75">
      <c r="A202" s="23"/>
      <c r="B202" s="122"/>
      <c r="C202" s="23"/>
      <c r="D202" s="145"/>
      <c r="E202" s="17"/>
    </row>
    <row r="203" spans="1:5" ht="18.75">
      <c r="A203" s="23"/>
      <c r="B203" s="122"/>
      <c r="C203" s="23"/>
      <c r="D203" s="145"/>
      <c r="E203" s="17"/>
    </row>
    <row r="204" spans="1:5" ht="18.75">
      <c r="A204" s="23"/>
      <c r="B204" s="122"/>
      <c r="C204" s="23"/>
      <c r="D204" s="145"/>
      <c r="E204" s="17"/>
    </row>
    <row r="205" spans="1:5" ht="18.75">
      <c r="A205" s="23"/>
      <c r="B205" s="122"/>
      <c r="C205" s="23"/>
      <c r="D205" s="145"/>
      <c r="E205" s="17"/>
    </row>
    <row r="206" spans="1:5" ht="18.75">
      <c r="A206" s="23"/>
      <c r="B206" s="122"/>
      <c r="C206" s="23"/>
      <c r="D206" s="145"/>
      <c r="E206" s="17"/>
    </row>
    <row r="207" spans="1:5" ht="18.75">
      <c r="A207" s="23"/>
      <c r="B207" s="122"/>
      <c r="C207" s="23"/>
      <c r="D207" s="145"/>
      <c r="E207" s="17"/>
    </row>
    <row r="208" spans="1:5" ht="18.75">
      <c r="A208" s="23"/>
      <c r="B208" s="122"/>
      <c r="C208" s="23"/>
      <c r="D208" s="145"/>
      <c r="E208" s="17"/>
    </row>
    <row r="209" spans="1:5" ht="18.75">
      <c r="A209" s="23"/>
      <c r="B209" s="122"/>
      <c r="C209" s="23"/>
      <c r="D209" s="145"/>
      <c r="E209" s="17"/>
    </row>
    <row r="210" spans="1:5" ht="18.75">
      <c r="A210" s="23"/>
      <c r="B210" s="122"/>
      <c r="C210" s="23"/>
      <c r="D210" s="145"/>
      <c r="E210" s="17"/>
    </row>
    <row r="211" spans="1:5" ht="18.75">
      <c r="A211" s="23"/>
      <c r="B211" s="122"/>
      <c r="C211" s="23"/>
      <c r="D211" s="145"/>
      <c r="E211" s="17"/>
    </row>
    <row r="212" spans="1:5" ht="18.75">
      <c r="A212" s="23"/>
      <c r="B212" s="122"/>
      <c r="C212" s="23"/>
      <c r="D212" s="145"/>
      <c r="E212" s="17"/>
    </row>
    <row r="213" spans="1:5" ht="18.75">
      <c r="A213" s="23"/>
      <c r="B213" s="122"/>
      <c r="C213" s="23"/>
      <c r="D213" s="145"/>
      <c r="E213" s="17"/>
    </row>
    <row r="214" spans="1:5" ht="18.75">
      <c r="A214" s="23"/>
      <c r="B214" s="122"/>
      <c r="C214" s="23"/>
      <c r="D214" s="145"/>
      <c r="E214" s="17"/>
    </row>
    <row r="215" spans="1:5" ht="18.75">
      <c r="A215" s="23"/>
      <c r="B215" s="122"/>
      <c r="C215" s="23"/>
      <c r="D215" s="145"/>
      <c r="E215" s="17"/>
    </row>
    <row r="216" spans="1:5" ht="18.75">
      <c r="A216" s="23"/>
      <c r="B216" s="122"/>
      <c r="C216" s="23"/>
      <c r="D216" s="145"/>
      <c r="E216" s="17"/>
    </row>
    <row r="217" spans="1:5" ht="18.75">
      <c r="A217" s="23"/>
      <c r="B217" s="122"/>
      <c r="C217" s="23"/>
      <c r="D217" s="145"/>
      <c r="E217" s="17"/>
    </row>
    <row r="218" spans="1:5" ht="18.75">
      <c r="A218" s="23"/>
      <c r="B218" s="122"/>
      <c r="C218" s="23"/>
      <c r="D218" s="145"/>
      <c r="E218" s="17"/>
    </row>
    <row r="219" spans="1:5" ht="18.75">
      <c r="A219" s="23"/>
      <c r="B219" s="122"/>
      <c r="C219" s="23"/>
      <c r="D219" s="145"/>
      <c r="E219" s="17"/>
    </row>
    <row r="220" spans="1:5" ht="18.75">
      <c r="A220" s="23"/>
      <c r="B220" s="122"/>
      <c r="C220" s="23"/>
      <c r="D220" s="145"/>
      <c r="E220" s="17"/>
    </row>
    <row r="221" spans="1:5" ht="18.75">
      <c r="A221" s="23"/>
      <c r="B221" s="122"/>
      <c r="C221" s="23"/>
      <c r="D221" s="145"/>
      <c r="E221" s="17"/>
    </row>
    <row r="222" spans="1:5" ht="18.75">
      <c r="A222" s="23"/>
      <c r="B222" s="122"/>
      <c r="C222" s="23"/>
      <c r="D222" s="145"/>
      <c r="E222" s="17"/>
    </row>
    <row r="223" spans="1:5" ht="18.75">
      <c r="A223" s="23"/>
      <c r="B223" s="122"/>
      <c r="C223" s="23"/>
      <c r="D223" s="145"/>
      <c r="E223" s="17"/>
    </row>
    <row r="224" spans="1:5" ht="18.75">
      <c r="A224" s="23"/>
      <c r="B224" s="122"/>
      <c r="C224" s="23"/>
      <c r="D224" s="145"/>
      <c r="E224" s="17"/>
    </row>
    <row r="225" spans="1:5" ht="18.75">
      <c r="A225" s="23"/>
      <c r="B225" s="122"/>
      <c r="C225" s="23"/>
      <c r="D225" s="145"/>
      <c r="E225" s="17"/>
    </row>
    <row r="226" spans="1:5" ht="18.75">
      <c r="A226" s="23"/>
      <c r="B226" s="122"/>
      <c r="C226" s="23"/>
      <c r="D226" s="145"/>
      <c r="E226" s="17"/>
    </row>
    <row r="227" spans="1:5" ht="18.75">
      <c r="A227" s="23"/>
      <c r="B227" s="122"/>
      <c r="C227" s="23"/>
      <c r="D227" s="145"/>
      <c r="E227" s="17"/>
    </row>
    <row r="228" spans="1:5" ht="18.75">
      <c r="A228" s="23"/>
      <c r="B228" s="122"/>
      <c r="C228" s="23"/>
      <c r="D228" s="145"/>
      <c r="E228" s="17"/>
    </row>
    <row r="229" spans="1:5" ht="18.75">
      <c r="A229" s="23"/>
      <c r="B229" s="122"/>
      <c r="C229" s="23"/>
      <c r="D229" s="145"/>
      <c r="E229" s="17"/>
    </row>
    <row r="230" spans="1:5" ht="18.75">
      <c r="A230" s="23"/>
      <c r="B230" s="122"/>
      <c r="C230" s="23"/>
      <c r="D230" s="145"/>
      <c r="E230" s="17"/>
    </row>
    <row r="231" spans="1:5" ht="18.75">
      <c r="A231" s="23"/>
      <c r="B231" s="122"/>
      <c r="C231" s="23"/>
      <c r="D231" s="145"/>
      <c r="E231" s="17"/>
    </row>
  </sheetData>
  <sheetProtection/>
  <mergeCells count="1">
    <mergeCell ref="A6:G9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zoomScale="75" zoomScaleNormal="75" zoomScaleSheetLayoutView="50" zoomScalePageLayoutView="0" workbookViewId="0" topLeftCell="E1">
      <selection activeCell="A6" sqref="A6:F9"/>
    </sheetView>
  </sheetViews>
  <sheetFormatPr defaultColWidth="9.00390625" defaultRowHeight="12.75"/>
  <cols>
    <col min="1" max="1" width="13.125" style="22" customWidth="1"/>
    <col min="2" max="2" width="19.625" style="144" customWidth="1"/>
    <col min="3" max="3" width="13.375" style="22" customWidth="1"/>
    <col min="4" max="4" width="135.875" style="151" customWidth="1"/>
    <col min="5" max="6" width="27.125" style="16" customWidth="1"/>
  </cols>
  <sheetData>
    <row r="1" spans="1:6" ht="18.75">
      <c r="A1" s="23"/>
      <c r="B1" s="122"/>
      <c r="C1" s="23"/>
      <c r="D1" s="145"/>
      <c r="F1" s="15" t="s">
        <v>344</v>
      </c>
    </row>
    <row r="2" spans="1:6" ht="18.75">
      <c r="A2" s="23"/>
      <c r="B2" s="122"/>
      <c r="C2" s="23"/>
      <c r="D2" s="145"/>
      <c r="F2" s="15" t="s">
        <v>406</v>
      </c>
    </row>
    <row r="3" spans="1:6" ht="18.75">
      <c r="A3" s="23"/>
      <c r="B3" s="122"/>
      <c r="C3" s="23"/>
      <c r="D3" s="146"/>
      <c r="F3" s="15" t="s">
        <v>241</v>
      </c>
    </row>
    <row r="4" spans="1:6" ht="18.75">
      <c r="A4" s="23"/>
      <c r="B4" s="122"/>
      <c r="C4" s="23"/>
      <c r="D4" s="145"/>
      <c r="F4" s="15" t="s">
        <v>528</v>
      </c>
    </row>
    <row r="5" spans="1:6" ht="26.25" customHeight="1">
      <c r="A5" s="23"/>
      <c r="B5" s="122"/>
      <c r="C5" s="23"/>
      <c r="D5" s="145"/>
      <c r="E5" s="17"/>
      <c r="F5" s="17"/>
    </row>
    <row r="6" spans="1:6" ht="9" customHeight="1">
      <c r="A6" s="232" t="s">
        <v>481</v>
      </c>
      <c r="B6" s="233"/>
      <c r="C6" s="233"/>
      <c r="D6" s="233"/>
      <c r="E6" s="233"/>
      <c r="F6" s="233"/>
    </row>
    <row r="7" spans="1:6" ht="10.5" customHeight="1">
      <c r="A7" s="233"/>
      <c r="B7" s="233"/>
      <c r="C7" s="233"/>
      <c r="D7" s="233"/>
      <c r="E7" s="233"/>
      <c r="F7" s="233"/>
    </row>
    <row r="8" spans="1:6" ht="16.5" customHeight="1">
      <c r="A8" s="233"/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3.75" customHeight="1">
      <c r="A10" s="23"/>
      <c r="B10" s="122"/>
      <c r="C10" s="23"/>
      <c r="D10" s="145"/>
      <c r="E10" s="17"/>
      <c r="F10" s="17"/>
    </row>
    <row r="11" spans="1:6" ht="18.75">
      <c r="A11" s="23"/>
      <c r="B11" s="122"/>
      <c r="C11" s="23"/>
      <c r="D11" s="145"/>
      <c r="E11" s="17"/>
      <c r="F11" s="18" t="s">
        <v>28</v>
      </c>
    </row>
    <row r="12" spans="1:6" ht="63" customHeight="1">
      <c r="A12" s="51" t="s">
        <v>115</v>
      </c>
      <c r="B12" s="51" t="s">
        <v>116</v>
      </c>
      <c r="C12" s="51" t="s">
        <v>117</v>
      </c>
      <c r="D12" s="51" t="s">
        <v>284</v>
      </c>
      <c r="E12" s="67" t="s">
        <v>472</v>
      </c>
      <c r="F12" s="67" t="s">
        <v>471</v>
      </c>
    </row>
    <row r="13" spans="1:6" ht="21.75" customHeight="1">
      <c r="A13" s="89" t="s">
        <v>381</v>
      </c>
      <c r="B13" s="89" t="s">
        <v>403</v>
      </c>
      <c r="C13" s="89" t="s">
        <v>118</v>
      </c>
      <c r="D13" s="89" t="s">
        <v>119</v>
      </c>
      <c r="E13" s="155">
        <v>5</v>
      </c>
      <c r="F13" s="155">
        <v>5</v>
      </c>
    </row>
    <row r="14" spans="1:6" ht="21.75" customHeight="1">
      <c r="A14" s="77" t="s">
        <v>285</v>
      </c>
      <c r="B14" s="98"/>
      <c r="C14" s="77"/>
      <c r="D14" s="92" t="s">
        <v>255</v>
      </c>
      <c r="E14" s="107">
        <f>E15+E23+E41</f>
        <v>5428.97</v>
      </c>
      <c r="F14" s="107">
        <f>F15+F23+F41</f>
        <v>5428.97</v>
      </c>
    </row>
    <row r="15" spans="1:6" ht="33.75" customHeight="1">
      <c r="A15" s="78" t="s">
        <v>286</v>
      </c>
      <c r="B15" s="78"/>
      <c r="C15" s="78"/>
      <c r="D15" s="34" t="s">
        <v>257</v>
      </c>
      <c r="E15" s="104">
        <f>E16</f>
        <v>776.8</v>
      </c>
      <c r="F15" s="104">
        <f>F16</f>
        <v>776.8</v>
      </c>
    </row>
    <row r="16" spans="1:6" ht="21.75" customHeight="1">
      <c r="A16" s="78"/>
      <c r="B16" s="78" t="s">
        <v>407</v>
      </c>
      <c r="C16" s="78"/>
      <c r="D16" s="34" t="s">
        <v>408</v>
      </c>
      <c r="E16" s="105">
        <f>E17+E20</f>
        <v>776.8</v>
      </c>
      <c r="F16" s="105">
        <f>F17+F20</f>
        <v>776.8</v>
      </c>
    </row>
    <row r="17" spans="1:6" ht="22.5" customHeight="1">
      <c r="A17" s="78"/>
      <c r="B17" s="78" t="s">
        <v>438</v>
      </c>
      <c r="C17" s="78"/>
      <c r="D17" s="34" t="s">
        <v>258</v>
      </c>
      <c r="E17" s="105">
        <f>E18</f>
        <v>776.8</v>
      </c>
      <c r="F17" s="105">
        <f>F18</f>
        <v>776.8</v>
      </c>
    </row>
    <row r="18" spans="1:6" ht="56.25">
      <c r="A18" s="78"/>
      <c r="B18" s="78"/>
      <c r="C18" s="78" t="s">
        <v>357</v>
      </c>
      <c r="D18" s="34" t="s">
        <v>392</v>
      </c>
      <c r="E18" s="105">
        <f>E19</f>
        <v>776.8</v>
      </c>
      <c r="F18" s="105">
        <f>F19</f>
        <v>776.8</v>
      </c>
    </row>
    <row r="19" spans="1:6" ht="22.5" customHeight="1">
      <c r="A19" s="78"/>
      <c r="B19" s="78"/>
      <c r="C19" s="78" t="s">
        <v>356</v>
      </c>
      <c r="D19" s="68" t="s">
        <v>393</v>
      </c>
      <c r="E19" s="105">
        <v>776.8</v>
      </c>
      <c r="F19" s="105">
        <v>776.8</v>
      </c>
    </row>
    <row r="20" spans="1:6" ht="18.75" hidden="1">
      <c r="A20" s="78"/>
      <c r="B20" s="78" t="s">
        <v>322</v>
      </c>
      <c r="C20" s="78"/>
      <c r="D20" s="68" t="s">
        <v>324</v>
      </c>
      <c r="E20" s="105">
        <f>E21</f>
        <v>0</v>
      </c>
      <c r="F20" s="105">
        <f>F21</f>
        <v>0</v>
      </c>
    </row>
    <row r="21" spans="1:6" ht="59.25" customHeight="1" hidden="1">
      <c r="A21" s="78"/>
      <c r="B21" s="78" t="s">
        <v>323</v>
      </c>
      <c r="C21" s="78"/>
      <c r="D21" s="68" t="s">
        <v>325</v>
      </c>
      <c r="E21" s="105">
        <f>E22</f>
        <v>0</v>
      </c>
      <c r="F21" s="105">
        <f>F22</f>
        <v>0</v>
      </c>
    </row>
    <row r="22" spans="1:6" ht="18.75" hidden="1">
      <c r="A22" s="78"/>
      <c r="B22" s="78"/>
      <c r="C22" s="78" t="s">
        <v>259</v>
      </c>
      <c r="D22" s="68" t="s">
        <v>260</v>
      </c>
      <c r="E22" s="105">
        <v>0</v>
      </c>
      <c r="F22" s="105">
        <v>0</v>
      </c>
    </row>
    <row r="23" spans="1:6" ht="37.5">
      <c r="A23" s="78" t="s">
        <v>287</v>
      </c>
      <c r="B23" s="78"/>
      <c r="C23" s="78"/>
      <c r="D23" s="68" t="s">
        <v>351</v>
      </c>
      <c r="E23" s="104">
        <f>E24</f>
        <v>4452.17</v>
      </c>
      <c r="F23" s="104">
        <f>F24</f>
        <v>4452.17</v>
      </c>
    </row>
    <row r="24" spans="1:6" ht="21.75" customHeight="1">
      <c r="A24" s="78"/>
      <c r="B24" s="78" t="s">
        <v>407</v>
      </c>
      <c r="C24" s="78"/>
      <c r="D24" s="34" t="s">
        <v>408</v>
      </c>
      <c r="E24" s="105">
        <f>E25+E32+E35+E38</f>
        <v>4452.17</v>
      </c>
      <c r="F24" s="105">
        <f>F25+F32+F35+F38</f>
        <v>4452.17</v>
      </c>
    </row>
    <row r="25" spans="1:6" ht="22.5" customHeight="1">
      <c r="A25" s="78"/>
      <c r="B25" s="78" t="s">
        <v>439</v>
      </c>
      <c r="C25" s="78"/>
      <c r="D25" s="34" t="s">
        <v>262</v>
      </c>
      <c r="E25" s="105">
        <f>E26+E28+E30</f>
        <v>4449.37</v>
      </c>
      <c r="F25" s="105">
        <f>F26+F28+F30</f>
        <v>4449.37</v>
      </c>
    </row>
    <row r="26" spans="1:6" ht="56.25">
      <c r="A26" s="78"/>
      <c r="B26" s="78"/>
      <c r="C26" s="78" t="s">
        <v>357</v>
      </c>
      <c r="D26" s="34" t="s">
        <v>392</v>
      </c>
      <c r="E26" s="105">
        <f>E27</f>
        <v>3574.395</v>
      </c>
      <c r="F26" s="105">
        <f>F27</f>
        <v>3574.395</v>
      </c>
    </row>
    <row r="27" spans="1:6" ht="18.75">
      <c r="A27" s="78"/>
      <c r="B27" s="78"/>
      <c r="C27" s="78" t="s">
        <v>356</v>
      </c>
      <c r="D27" s="68" t="s">
        <v>393</v>
      </c>
      <c r="E27" s="105">
        <v>3574.395</v>
      </c>
      <c r="F27" s="105">
        <v>3574.395</v>
      </c>
    </row>
    <row r="28" spans="1:6" ht="18.75">
      <c r="A28" s="78"/>
      <c r="B28" s="78"/>
      <c r="C28" s="78" t="s">
        <v>358</v>
      </c>
      <c r="D28" s="68" t="s">
        <v>394</v>
      </c>
      <c r="E28" s="105">
        <f>E29</f>
        <v>858.487</v>
      </c>
      <c r="F28" s="105">
        <f>F29</f>
        <v>858.487</v>
      </c>
    </row>
    <row r="29" spans="1:6" ht="18.75">
      <c r="A29" s="78"/>
      <c r="B29" s="78"/>
      <c r="C29" s="78" t="s">
        <v>359</v>
      </c>
      <c r="D29" s="68" t="s">
        <v>395</v>
      </c>
      <c r="E29" s="105">
        <v>858.487</v>
      </c>
      <c r="F29" s="105">
        <v>858.487</v>
      </c>
    </row>
    <row r="30" spans="1:6" ht="18.75">
      <c r="A30" s="78"/>
      <c r="B30" s="78"/>
      <c r="C30" s="82" t="s">
        <v>360</v>
      </c>
      <c r="D30" s="147" t="s">
        <v>361</v>
      </c>
      <c r="E30" s="105">
        <f>E31</f>
        <v>16.488</v>
      </c>
      <c r="F30" s="105">
        <f>F31</f>
        <v>16.488</v>
      </c>
    </row>
    <row r="31" spans="1:6" ht="18.75">
      <c r="A31" s="78"/>
      <c r="B31" s="78"/>
      <c r="C31" s="82" t="s">
        <v>362</v>
      </c>
      <c r="D31" s="34" t="s">
        <v>396</v>
      </c>
      <c r="E31" s="105">
        <v>16.488</v>
      </c>
      <c r="F31" s="105">
        <v>16.488</v>
      </c>
    </row>
    <row r="32" spans="1:6" ht="22.5" customHeight="1">
      <c r="A32" s="78"/>
      <c r="B32" s="89" t="s">
        <v>440</v>
      </c>
      <c r="C32" s="201"/>
      <c r="D32" s="70" t="s">
        <v>428</v>
      </c>
      <c r="E32" s="105">
        <f>E33</f>
        <v>0</v>
      </c>
      <c r="F32" s="105">
        <f>F33</f>
        <v>0</v>
      </c>
    </row>
    <row r="33" spans="1:6" ht="18.75">
      <c r="A33" s="78"/>
      <c r="B33" s="78"/>
      <c r="C33" s="78" t="s">
        <v>259</v>
      </c>
      <c r="D33" s="34" t="s">
        <v>430</v>
      </c>
      <c r="E33" s="105">
        <f>E34</f>
        <v>0</v>
      </c>
      <c r="F33" s="105">
        <f>F34</f>
        <v>0</v>
      </c>
    </row>
    <row r="34" spans="1:6" ht="18.75">
      <c r="A34" s="78"/>
      <c r="B34" s="78"/>
      <c r="C34" s="78" t="s">
        <v>429</v>
      </c>
      <c r="D34" s="68" t="s">
        <v>431</v>
      </c>
      <c r="E34" s="105">
        <v>0</v>
      </c>
      <c r="F34" s="105">
        <v>0</v>
      </c>
    </row>
    <row r="35" spans="1:6" ht="22.5" customHeight="1">
      <c r="A35" s="78"/>
      <c r="B35" s="89" t="s">
        <v>441</v>
      </c>
      <c r="C35" s="201"/>
      <c r="D35" s="70" t="s">
        <v>432</v>
      </c>
      <c r="E35" s="105">
        <f>E36</f>
        <v>0</v>
      </c>
      <c r="F35" s="105">
        <f>F36</f>
        <v>0</v>
      </c>
    </row>
    <row r="36" spans="1:6" ht="18.75">
      <c r="A36" s="78"/>
      <c r="B36" s="78"/>
      <c r="C36" s="78" t="s">
        <v>259</v>
      </c>
      <c r="D36" s="34" t="s">
        <v>430</v>
      </c>
      <c r="E36" s="105">
        <f>E37</f>
        <v>0</v>
      </c>
      <c r="F36" s="105">
        <f>F37</f>
        <v>0</v>
      </c>
    </row>
    <row r="37" spans="1:6" ht="18.75">
      <c r="A37" s="78"/>
      <c r="B37" s="78"/>
      <c r="C37" s="78" t="s">
        <v>429</v>
      </c>
      <c r="D37" s="68" t="s">
        <v>431</v>
      </c>
      <c r="E37" s="105">
        <v>0</v>
      </c>
      <c r="F37" s="105">
        <v>0</v>
      </c>
    </row>
    <row r="38" spans="1:6" ht="22.5" customHeight="1">
      <c r="A38" s="78"/>
      <c r="B38" s="78" t="s">
        <v>105</v>
      </c>
      <c r="C38" s="78"/>
      <c r="D38" s="34" t="s">
        <v>352</v>
      </c>
      <c r="E38" s="105">
        <f>E39</f>
        <v>2.8</v>
      </c>
      <c r="F38" s="105">
        <f>F39</f>
        <v>2.8</v>
      </c>
    </row>
    <row r="39" spans="1:6" ht="18.75">
      <c r="A39" s="78"/>
      <c r="B39" s="78"/>
      <c r="C39" s="78" t="s">
        <v>358</v>
      </c>
      <c r="D39" s="68" t="s">
        <v>394</v>
      </c>
      <c r="E39" s="105">
        <f>E40</f>
        <v>2.8</v>
      </c>
      <c r="F39" s="105">
        <f>F40</f>
        <v>2.8</v>
      </c>
    </row>
    <row r="40" spans="1:6" ht="18.75">
      <c r="A40" s="78"/>
      <c r="B40" s="78"/>
      <c r="C40" s="78" t="s">
        <v>359</v>
      </c>
      <c r="D40" s="68" t="s">
        <v>395</v>
      </c>
      <c r="E40" s="105">
        <v>2.8</v>
      </c>
      <c r="F40" s="105">
        <v>2.8</v>
      </c>
    </row>
    <row r="41" spans="1:6" ht="23.25" customHeight="1">
      <c r="A41" s="78" t="s">
        <v>347</v>
      </c>
      <c r="B41" s="78"/>
      <c r="C41" s="78"/>
      <c r="D41" s="68" t="s">
        <v>264</v>
      </c>
      <c r="E41" s="104">
        <f>E42+E53</f>
        <v>200</v>
      </c>
      <c r="F41" s="104">
        <f>F42+F53</f>
        <v>200</v>
      </c>
    </row>
    <row r="42" spans="1:6" ht="37.5">
      <c r="A42" s="78"/>
      <c r="B42" s="78" t="s">
        <v>409</v>
      </c>
      <c r="C42" s="78"/>
      <c r="D42" s="68" t="s">
        <v>78</v>
      </c>
      <c r="E42" s="105">
        <f>E43+E47</f>
        <v>100</v>
      </c>
      <c r="F42" s="105">
        <f>F43+F47</f>
        <v>100</v>
      </c>
    </row>
    <row r="43" spans="1:6" ht="18.75">
      <c r="A43" s="78"/>
      <c r="B43" s="78" t="s">
        <v>412</v>
      </c>
      <c r="C43" s="78"/>
      <c r="D43" s="68" t="s">
        <v>411</v>
      </c>
      <c r="E43" s="108">
        <f>E45</f>
        <v>0</v>
      </c>
      <c r="F43" s="108">
        <f>F45</f>
        <v>0</v>
      </c>
    </row>
    <row r="44" spans="1:6" ht="18.75">
      <c r="A44" s="78"/>
      <c r="B44" s="78" t="s">
        <v>443</v>
      </c>
      <c r="C44" s="78"/>
      <c r="D44" s="68" t="s">
        <v>81</v>
      </c>
      <c r="E44" s="108">
        <f>E46</f>
        <v>0</v>
      </c>
      <c r="F44" s="108">
        <f>F46</f>
        <v>0</v>
      </c>
    </row>
    <row r="45" spans="1:6" ht="18.75">
      <c r="A45" s="78"/>
      <c r="B45" s="78"/>
      <c r="C45" s="78" t="s">
        <v>358</v>
      </c>
      <c r="D45" s="68" t="s">
        <v>394</v>
      </c>
      <c r="E45" s="108">
        <f>E46</f>
        <v>0</v>
      </c>
      <c r="F45" s="108">
        <f>F46</f>
        <v>0</v>
      </c>
    </row>
    <row r="46" spans="1:6" ht="18.75">
      <c r="A46" s="78"/>
      <c r="B46" s="78"/>
      <c r="C46" s="78" t="s">
        <v>359</v>
      </c>
      <c r="D46" s="68" t="s">
        <v>395</v>
      </c>
      <c r="E46" s="108">
        <v>0</v>
      </c>
      <c r="F46" s="108">
        <v>0</v>
      </c>
    </row>
    <row r="47" spans="1:6" ht="18.75">
      <c r="A47" s="78"/>
      <c r="B47" s="78" t="s">
        <v>79</v>
      </c>
      <c r="C47" s="78"/>
      <c r="D47" s="68" t="s">
        <v>80</v>
      </c>
      <c r="E47" s="108">
        <f>E48</f>
        <v>100</v>
      </c>
      <c r="F47" s="108">
        <f>F48</f>
        <v>100</v>
      </c>
    </row>
    <row r="48" spans="1:6" ht="18.75">
      <c r="A48" s="78"/>
      <c r="B48" s="78" t="s">
        <v>444</v>
      </c>
      <c r="C48" s="78"/>
      <c r="D48" s="68" t="s">
        <v>82</v>
      </c>
      <c r="E48" s="108">
        <f>E49+E51</f>
        <v>100</v>
      </c>
      <c r="F48" s="108">
        <f>F49+F51</f>
        <v>100</v>
      </c>
    </row>
    <row r="49" spans="1:6" ht="18.75">
      <c r="A49" s="78"/>
      <c r="B49" s="78"/>
      <c r="C49" s="78" t="s">
        <v>358</v>
      </c>
      <c r="D49" s="68" t="s">
        <v>394</v>
      </c>
      <c r="E49" s="108">
        <f>E50</f>
        <v>100</v>
      </c>
      <c r="F49" s="108">
        <f>F50</f>
        <v>100</v>
      </c>
    </row>
    <row r="50" spans="1:6" ht="18.75">
      <c r="A50" s="78"/>
      <c r="B50" s="78"/>
      <c r="C50" s="78" t="s">
        <v>359</v>
      </c>
      <c r="D50" s="68" t="s">
        <v>395</v>
      </c>
      <c r="E50" s="108">
        <v>100</v>
      </c>
      <c r="F50" s="108">
        <v>100</v>
      </c>
    </row>
    <row r="51" spans="1:6" ht="18.75">
      <c r="A51" s="78"/>
      <c r="B51" s="78"/>
      <c r="C51" s="82" t="s">
        <v>360</v>
      </c>
      <c r="D51" s="147" t="s">
        <v>361</v>
      </c>
      <c r="E51" s="108">
        <f>E52</f>
        <v>0</v>
      </c>
      <c r="F51" s="108">
        <f>F52</f>
        <v>0</v>
      </c>
    </row>
    <row r="52" spans="1:6" ht="18.75">
      <c r="A52" s="78"/>
      <c r="B52" s="78"/>
      <c r="C52" s="82" t="s">
        <v>362</v>
      </c>
      <c r="D52" s="34" t="s">
        <v>396</v>
      </c>
      <c r="E52" s="108">
        <v>0</v>
      </c>
      <c r="F52" s="108">
        <v>0</v>
      </c>
    </row>
    <row r="53" spans="1:6" ht="18.75">
      <c r="A53" s="78"/>
      <c r="B53" s="78" t="s">
        <v>413</v>
      </c>
      <c r="C53" s="78"/>
      <c r="D53" s="68" t="s">
        <v>414</v>
      </c>
      <c r="E53" s="108">
        <f>E54</f>
        <v>100</v>
      </c>
      <c r="F53" s="108">
        <f>F54</f>
        <v>100</v>
      </c>
    </row>
    <row r="54" spans="1:6" ht="18.75">
      <c r="A54" s="78"/>
      <c r="B54" s="78" t="s">
        <v>442</v>
      </c>
      <c r="C54" s="78"/>
      <c r="D54" s="147" t="s">
        <v>265</v>
      </c>
      <c r="E54" s="108">
        <f>E55+E57</f>
        <v>100</v>
      </c>
      <c r="F54" s="108">
        <f>F55+F57</f>
        <v>100</v>
      </c>
    </row>
    <row r="55" spans="1:6" ht="18.75">
      <c r="A55" s="78"/>
      <c r="B55" s="80"/>
      <c r="C55" s="78" t="s">
        <v>358</v>
      </c>
      <c r="D55" s="68" t="s">
        <v>394</v>
      </c>
      <c r="E55" s="108">
        <f>E56</f>
        <v>80</v>
      </c>
      <c r="F55" s="108">
        <f>F56</f>
        <v>80</v>
      </c>
    </row>
    <row r="56" spans="1:6" ht="18.75">
      <c r="A56" s="78"/>
      <c r="B56" s="80"/>
      <c r="C56" s="78" t="s">
        <v>359</v>
      </c>
      <c r="D56" s="68" t="s">
        <v>395</v>
      </c>
      <c r="E56" s="108">
        <v>80</v>
      </c>
      <c r="F56" s="108">
        <v>80</v>
      </c>
    </row>
    <row r="57" spans="1:6" ht="18.75">
      <c r="A57" s="78"/>
      <c r="B57" s="78"/>
      <c r="C57" s="82" t="s">
        <v>360</v>
      </c>
      <c r="D57" s="147" t="s">
        <v>361</v>
      </c>
      <c r="E57" s="108">
        <f>E58</f>
        <v>20</v>
      </c>
      <c r="F57" s="108">
        <f>F58</f>
        <v>20</v>
      </c>
    </row>
    <row r="58" spans="1:6" ht="18.75">
      <c r="A58" s="78"/>
      <c r="B58" s="78"/>
      <c r="C58" s="82" t="s">
        <v>362</v>
      </c>
      <c r="D58" s="34" t="s">
        <v>396</v>
      </c>
      <c r="E58" s="108">
        <v>20</v>
      </c>
      <c r="F58" s="108">
        <v>20</v>
      </c>
    </row>
    <row r="59" spans="1:6" ht="18.75">
      <c r="A59" s="95" t="s">
        <v>288</v>
      </c>
      <c r="B59" s="80"/>
      <c r="C59" s="78"/>
      <c r="D59" s="92" t="s">
        <v>267</v>
      </c>
      <c r="E59" s="107">
        <f>E60</f>
        <v>61.3</v>
      </c>
      <c r="F59" s="107">
        <f>F60</f>
        <v>61.3</v>
      </c>
    </row>
    <row r="60" spans="1:6" ht="19.5">
      <c r="A60" s="78" t="s">
        <v>289</v>
      </c>
      <c r="B60" s="80"/>
      <c r="C60" s="78"/>
      <c r="D60" s="68" t="s">
        <v>268</v>
      </c>
      <c r="E60" s="104">
        <f>E61+E66</f>
        <v>61.3</v>
      </c>
      <c r="F60" s="104">
        <f>F61+F66</f>
        <v>61.3</v>
      </c>
    </row>
    <row r="61" spans="1:6" ht="37.5">
      <c r="A61" s="78"/>
      <c r="B61" s="78" t="s">
        <v>416</v>
      </c>
      <c r="C61" s="78"/>
      <c r="D61" s="68" t="s">
        <v>415</v>
      </c>
      <c r="E61" s="105">
        <f>E62</f>
        <v>60</v>
      </c>
      <c r="F61" s="105">
        <f>F62</f>
        <v>60</v>
      </c>
    </row>
    <row r="62" spans="1:6" ht="18.75" customHeight="1">
      <c r="A62" s="96"/>
      <c r="B62" s="78" t="s">
        <v>417</v>
      </c>
      <c r="C62" s="78"/>
      <c r="D62" s="68" t="s">
        <v>83</v>
      </c>
      <c r="E62" s="105">
        <f>E64</f>
        <v>60</v>
      </c>
      <c r="F62" s="105">
        <f>F64</f>
        <v>60</v>
      </c>
    </row>
    <row r="63" spans="1:6" ht="18.75" customHeight="1">
      <c r="A63" s="96"/>
      <c r="B63" s="78" t="s">
        <v>445</v>
      </c>
      <c r="C63" s="78"/>
      <c r="D63" s="68" t="s">
        <v>418</v>
      </c>
      <c r="E63" s="105">
        <f>E65</f>
        <v>60</v>
      </c>
      <c r="F63" s="105">
        <f>F65</f>
        <v>60</v>
      </c>
    </row>
    <row r="64" spans="1:6" ht="18.75">
      <c r="A64" s="78"/>
      <c r="B64" s="80"/>
      <c r="C64" s="78" t="s">
        <v>358</v>
      </c>
      <c r="D64" s="68" t="s">
        <v>394</v>
      </c>
      <c r="E64" s="108">
        <f>E65</f>
        <v>60</v>
      </c>
      <c r="F64" s="108">
        <f>F65</f>
        <v>60</v>
      </c>
    </row>
    <row r="65" spans="1:6" ht="18.75">
      <c r="A65" s="78"/>
      <c r="B65" s="80"/>
      <c r="C65" s="78" t="s">
        <v>359</v>
      </c>
      <c r="D65" s="68" t="s">
        <v>395</v>
      </c>
      <c r="E65" s="108">
        <v>60</v>
      </c>
      <c r="F65" s="108">
        <v>60</v>
      </c>
    </row>
    <row r="66" spans="1:6" ht="22.5" customHeight="1">
      <c r="A66" s="78"/>
      <c r="B66" s="78" t="s">
        <v>474</v>
      </c>
      <c r="C66" s="78"/>
      <c r="D66" s="34" t="s">
        <v>475</v>
      </c>
      <c r="E66" s="105">
        <f>E67</f>
        <v>1.3</v>
      </c>
      <c r="F66" s="105">
        <f>F67</f>
        <v>1.3</v>
      </c>
    </row>
    <row r="67" spans="1:6" ht="18.75">
      <c r="A67" s="78"/>
      <c r="B67" s="78"/>
      <c r="C67" s="78" t="s">
        <v>358</v>
      </c>
      <c r="D67" s="68" t="s">
        <v>394</v>
      </c>
      <c r="E67" s="105">
        <f>E68</f>
        <v>1.3</v>
      </c>
      <c r="F67" s="105">
        <f>F68</f>
        <v>1.3</v>
      </c>
    </row>
    <row r="68" spans="1:6" ht="18.75">
      <c r="A68" s="78"/>
      <c r="B68" s="78"/>
      <c r="C68" s="78" t="s">
        <v>359</v>
      </c>
      <c r="D68" s="68" t="s">
        <v>395</v>
      </c>
      <c r="E68" s="105">
        <v>1.3</v>
      </c>
      <c r="F68" s="105">
        <v>1.3</v>
      </c>
    </row>
    <row r="69" spans="1:6" ht="18.75">
      <c r="A69" s="95" t="s">
        <v>290</v>
      </c>
      <c r="B69" s="80"/>
      <c r="C69" s="78"/>
      <c r="D69" s="92" t="s">
        <v>269</v>
      </c>
      <c r="E69" s="107">
        <f>E70+E75</f>
        <v>2566.88</v>
      </c>
      <c r="F69" s="107">
        <f>F70+F75</f>
        <v>2879.49</v>
      </c>
    </row>
    <row r="70" spans="1:6" ht="16.5" customHeight="1">
      <c r="A70" s="78" t="s">
        <v>291</v>
      </c>
      <c r="B70" s="80"/>
      <c r="C70" s="78"/>
      <c r="D70" s="68" t="s">
        <v>271</v>
      </c>
      <c r="E70" s="104">
        <f aca="true" t="shared" si="0" ref="E70:F73">E71</f>
        <v>600</v>
      </c>
      <c r="F70" s="104">
        <f t="shared" si="0"/>
        <v>600</v>
      </c>
    </row>
    <row r="71" spans="1:6" ht="37.5">
      <c r="A71" s="78"/>
      <c r="B71" s="78" t="s">
        <v>85</v>
      </c>
      <c r="C71" s="78"/>
      <c r="D71" s="68" t="s">
        <v>84</v>
      </c>
      <c r="E71" s="105">
        <f t="shared" si="0"/>
        <v>600</v>
      </c>
      <c r="F71" s="105">
        <f t="shared" si="0"/>
        <v>600</v>
      </c>
    </row>
    <row r="72" spans="1:6" ht="37.5">
      <c r="A72" s="96"/>
      <c r="B72" s="78" t="s">
        <v>86</v>
      </c>
      <c r="C72" s="78"/>
      <c r="D72" s="68" t="s">
        <v>377</v>
      </c>
      <c r="E72" s="105">
        <f t="shared" si="0"/>
        <v>600</v>
      </c>
      <c r="F72" s="105">
        <f t="shared" si="0"/>
        <v>600</v>
      </c>
    </row>
    <row r="73" spans="1:6" ht="18.75" customHeight="1">
      <c r="A73" s="96"/>
      <c r="B73" s="80"/>
      <c r="C73" s="82" t="s">
        <v>360</v>
      </c>
      <c r="D73" s="147" t="s">
        <v>361</v>
      </c>
      <c r="E73" s="105">
        <f t="shared" si="0"/>
        <v>600</v>
      </c>
      <c r="F73" s="105">
        <f t="shared" si="0"/>
        <v>600</v>
      </c>
    </row>
    <row r="74" spans="1:6" ht="37.5">
      <c r="A74" s="96"/>
      <c r="B74" s="80"/>
      <c r="C74" s="78" t="s">
        <v>364</v>
      </c>
      <c r="D74" s="68" t="s">
        <v>397</v>
      </c>
      <c r="E74" s="105">
        <v>600</v>
      </c>
      <c r="F74" s="105">
        <v>600</v>
      </c>
    </row>
    <row r="75" spans="1:6" ht="24" customHeight="1">
      <c r="A75" s="78" t="s">
        <v>363</v>
      </c>
      <c r="B75" s="80"/>
      <c r="C75" s="78"/>
      <c r="D75" s="68" t="s">
        <v>365</v>
      </c>
      <c r="E75" s="104">
        <f>E76+E84</f>
        <v>1966.88</v>
      </c>
      <c r="F75" s="104">
        <f>F76+F84</f>
        <v>2279.49</v>
      </c>
    </row>
    <row r="76" spans="1:6" ht="39.75" customHeight="1">
      <c r="A76" s="78"/>
      <c r="B76" s="97" t="s">
        <v>420</v>
      </c>
      <c r="C76" s="82"/>
      <c r="D76" s="34" t="s">
        <v>419</v>
      </c>
      <c r="E76" s="105">
        <f>E77</f>
        <v>1966.88</v>
      </c>
      <c r="F76" s="105">
        <f>F77</f>
        <v>2279.49</v>
      </c>
    </row>
    <row r="77" spans="1:6" ht="22.5" customHeight="1">
      <c r="A77" s="96"/>
      <c r="B77" s="202" t="s">
        <v>422</v>
      </c>
      <c r="C77" s="83"/>
      <c r="D77" s="34" t="s">
        <v>92</v>
      </c>
      <c r="E77" s="105">
        <f>E78+E81</f>
        <v>1966.88</v>
      </c>
      <c r="F77" s="105">
        <f>F78+F81</f>
        <v>2279.49</v>
      </c>
    </row>
    <row r="78" spans="1:6" ht="24" customHeight="1">
      <c r="A78" s="96"/>
      <c r="B78" s="202" t="s">
        <v>446</v>
      </c>
      <c r="C78" s="83"/>
      <c r="D78" s="34" t="s">
        <v>0</v>
      </c>
      <c r="E78" s="105">
        <f>E80</f>
        <v>1366.88</v>
      </c>
      <c r="F78" s="105">
        <f>F80</f>
        <v>1679.49</v>
      </c>
    </row>
    <row r="79" spans="1:6" ht="18.75">
      <c r="A79" s="96"/>
      <c r="B79" s="202"/>
      <c r="C79" s="78" t="s">
        <v>358</v>
      </c>
      <c r="D79" s="68" t="s">
        <v>394</v>
      </c>
      <c r="E79" s="105">
        <f>E80</f>
        <v>1366.88</v>
      </c>
      <c r="F79" s="105">
        <f>F80</f>
        <v>1679.49</v>
      </c>
    </row>
    <row r="80" spans="1:6" ht="21" customHeight="1">
      <c r="A80" s="96"/>
      <c r="B80" s="202"/>
      <c r="C80" s="78" t="s">
        <v>359</v>
      </c>
      <c r="D80" s="68" t="s">
        <v>395</v>
      </c>
      <c r="E80" s="105">
        <v>1366.88</v>
      </c>
      <c r="F80" s="105">
        <v>1679.49</v>
      </c>
    </row>
    <row r="81" spans="1:6" ht="18.75">
      <c r="A81" s="96"/>
      <c r="B81" s="202" t="s">
        <v>447</v>
      </c>
      <c r="C81" s="83"/>
      <c r="D81" s="34" t="s">
        <v>87</v>
      </c>
      <c r="E81" s="105">
        <f>E82</f>
        <v>600</v>
      </c>
      <c r="F81" s="105">
        <f>F82</f>
        <v>600</v>
      </c>
    </row>
    <row r="82" spans="1:6" ht="18.75">
      <c r="A82" s="96"/>
      <c r="B82" s="202"/>
      <c r="C82" s="78" t="s">
        <v>358</v>
      </c>
      <c r="D82" s="68" t="s">
        <v>394</v>
      </c>
      <c r="E82" s="105">
        <f>E83</f>
        <v>600</v>
      </c>
      <c r="F82" s="105">
        <f>F83</f>
        <v>600</v>
      </c>
    </row>
    <row r="83" spans="1:6" ht="18.75">
      <c r="A83" s="96"/>
      <c r="B83" s="202"/>
      <c r="C83" s="78" t="s">
        <v>359</v>
      </c>
      <c r="D83" s="68" t="s">
        <v>395</v>
      </c>
      <c r="E83" s="105">
        <v>600</v>
      </c>
      <c r="F83" s="105">
        <v>600</v>
      </c>
    </row>
    <row r="84" spans="1:6" ht="25.5" customHeight="1">
      <c r="A84" s="78"/>
      <c r="B84" s="97" t="s">
        <v>457</v>
      </c>
      <c r="C84" s="82"/>
      <c r="D84" s="34" t="s">
        <v>460</v>
      </c>
      <c r="E84" s="105">
        <f aca="true" t="shared" si="1" ref="E84:F86">E85</f>
        <v>0</v>
      </c>
      <c r="F84" s="105">
        <f t="shared" si="1"/>
        <v>0</v>
      </c>
    </row>
    <row r="85" spans="1:6" ht="22.5" customHeight="1">
      <c r="A85" s="96"/>
      <c r="B85" s="202" t="s">
        <v>459</v>
      </c>
      <c r="C85" s="83"/>
      <c r="D85" s="34" t="s">
        <v>458</v>
      </c>
      <c r="E85" s="105">
        <f t="shared" si="1"/>
        <v>0</v>
      </c>
      <c r="F85" s="105">
        <f t="shared" si="1"/>
        <v>0</v>
      </c>
    </row>
    <row r="86" spans="1:6" ht="18.75">
      <c r="A86" s="96"/>
      <c r="B86" s="202"/>
      <c r="C86" s="78" t="s">
        <v>358</v>
      </c>
      <c r="D86" s="68" t="s">
        <v>394</v>
      </c>
      <c r="E86" s="105">
        <f t="shared" si="1"/>
        <v>0</v>
      </c>
      <c r="F86" s="105">
        <f t="shared" si="1"/>
        <v>0</v>
      </c>
    </row>
    <row r="87" spans="1:6" ht="21" customHeight="1">
      <c r="A87" s="96"/>
      <c r="B87" s="202"/>
      <c r="C87" s="78" t="s">
        <v>359</v>
      </c>
      <c r="D87" s="68" t="s">
        <v>395</v>
      </c>
      <c r="E87" s="105">
        <v>0</v>
      </c>
      <c r="F87" s="105">
        <v>0</v>
      </c>
    </row>
    <row r="88" spans="1:6" ht="18.75" customHeight="1">
      <c r="A88" s="98" t="s">
        <v>292</v>
      </c>
      <c r="B88" s="80"/>
      <c r="C88" s="78"/>
      <c r="D88" s="92" t="s">
        <v>273</v>
      </c>
      <c r="E88" s="107">
        <f>E89+E95+E105</f>
        <v>4058</v>
      </c>
      <c r="F88" s="107">
        <f>F89+F95+F105</f>
        <v>3283</v>
      </c>
    </row>
    <row r="89" spans="1:6" ht="19.5">
      <c r="A89" s="78" t="s">
        <v>90</v>
      </c>
      <c r="B89" s="78"/>
      <c r="C89" s="78"/>
      <c r="D89" s="68" t="s">
        <v>91</v>
      </c>
      <c r="E89" s="104">
        <f aca="true" t="shared" si="2" ref="E89:F93">E90</f>
        <v>53</v>
      </c>
      <c r="F89" s="104">
        <f t="shared" si="2"/>
        <v>53</v>
      </c>
    </row>
    <row r="90" spans="1:6" ht="37.5">
      <c r="A90" s="78"/>
      <c r="B90" s="97" t="s">
        <v>420</v>
      </c>
      <c r="C90" s="78"/>
      <c r="D90" s="34" t="s">
        <v>419</v>
      </c>
      <c r="E90" s="105">
        <f t="shared" si="2"/>
        <v>53</v>
      </c>
      <c r="F90" s="105">
        <f t="shared" si="2"/>
        <v>53</v>
      </c>
    </row>
    <row r="91" spans="1:6" ht="18.75">
      <c r="A91" s="78"/>
      <c r="B91" s="78" t="s">
        <v>94</v>
      </c>
      <c r="C91" s="78"/>
      <c r="D91" s="68" t="s">
        <v>93</v>
      </c>
      <c r="E91" s="105">
        <f t="shared" si="2"/>
        <v>53</v>
      </c>
      <c r="F91" s="105">
        <f t="shared" si="2"/>
        <v>53</v>
      </c>
    </row>
    <row r="92" spans="1:6" ht="18.75">
      <c r="A92" s="78"/>
      <c r="B92" s="78" t="s">
        <v>448</v>
      </c>
      <c r="C92" s="78"/>
      <c r="D92" s="68" t="s">
        <v>95</v>
      </c>
      <c r="E92" s="105">
        <f t="shared" si="2"/>
        <v>53</v>
      </c>
      <c r="F92" s="105">
        <f t="shared" si="2"/>
        <v>53</v>
      </c>
    </row>
    <row r="93" spans="1:6" ht="18.75">
      <c r="A93" s="78"/>
      <c r="B93" s="78"/>
      <c r="C93" s="78" t="s">
        <v>358</v>
      </c>
      <c r="D93" s="68" t="s">
        <v>394</v>
      </c>
      <c r="E93" s="105">
        <f t="shared" si="2"/>
        <v>53</v>
      </c>
      <c r="F93" s="105">
        <f t="shared" si="2"/>
        <v>53</v>
      </c>
    </row>
    <row r="94" spans="1:6" ht="18.75">
      <c r="A94" s="78"/>
      <c r="B94" s="78"/>
      <c r="C94" s="78" t="s">
        <v>359</v>
      </c>
      <c r="D94" s="68" t="s">
        <v>395</v>
      </c>
      <c r="E94" s="105">
        <v>53</v>
      </c>
      <c r="F94" s="105">
        <v>53</v>
      </c>
    </row>
    <row r="95" spans="1:6" ht="19.5">
      <c r="A95" s="78" t="s">
        <v>293</v>
      </c>
      <c r="B95" s="78"/>
      <c r="C95" s="78"/>
      <c r="D95" s="68" t="s">
        <v>274</v>
      </c>
      <c r="E95" s="104">
        <f>E96+E101</f>
        <v>775</v>
      </c>
      <c r="F95" s="104">
        <f>F96+F101</f>
        <v>0</v>
      </c>
    </row>
    <row r="96" spans="1:6" ht="43.5" customHeight="1">
      <c r="A96" s="78"/>
      <c r="B96" s="204" t="s">
        <v>433</v>
      </c>
      <c r="C96" s="205"/>
      <c r="D96" s="206" t="s">
        <v>434</v>
      </c>
      <c r="E96" s="105">
        <f>E97</f>
        <v>775</v>
      </c>
      <c r="F96" s="105">
        <f>F97</f>
        <v>0</v>
      </c>
    </row>
    <row r="97" spans="1:6" ht="18.75">
      <c r="A97" s="78"/>
      <c r="B97" s="204" t="s">
        <v>435</v>
      </c>
      <c r="C97" s="201"/>
      <c r="D97" s="206" t="s">
        <v>436</v>
      </c>
      <c r="E97" s="105">
        <f>E99</f>
        <v>775</v>
      </c>
      <c r="F97" s="105">
        <f>F99</f>
        <v>0</v>
      </c>
    </row>
    <row r="98" spans="1:6" ht="37.5">
      <c r="A98" s="78"/>
      <c r="B98" s="78" t="s">
        <v>437</v>
      </c>
      <c r="C98" s="78"/>
      <c r="D98" s="34" t="s">
        <v>520</v>
      </c>
      <c r="E98" s="105">
        <f>E99</f>
        <v>775</v>
      </c>
      <c r="F98" s="105">
        <f>F99</f>
        <v>0</v>
      </c>
    </row>
    <row r="99" spans="1:6" ht="25.5" customHeight="1">
      <c r="A99" s="78"/>
      <c r="B99" s="78"/>
      <c r="C99" s="78" t="s">
        <v>477</v>
      </c>
      <c r="D99" s="34" t="s">
        <v>478</v>
      </c>
      <c r="E99" s="105">
        <f>E100</f>
        <v>775</v>
      </c>
      <c r="F99" s="105">
        <f>F100</f>
        <v>0</v>
      </c>
    </row>
    <row r="100" spans="1:6" ht="18.75">
      <c r="A100" s="78"/>
      <c r="B100" s="78"/>
      <c r="C100" s="78" t="s">
        <v>476</v>
      </c>
      <c r="D100" s="68" t="s">
        <v>479</v>
      </c>
      <c r="E100" s="105">
        <v>775</v>
      </c>
      <c r="F100" s="105">
        <v>0</v>
      </c>
    </row>
    <row r="101" spans="1:6" ht="43.5" customHeight="1">
      <c r="A101" s="78"/>
      <c r="B101" s="204" t="s">
        <v>461</v>
      </c>
      <c r="C101" s="205"/>
      <c r="D101" s="206" t="s">
        <v>463</v>
      </c>
      <c r="E101" s="105">
        <f aca="true" t="shared" si="3" ref="E101:F103">E102</f>
        <v>0</v>
      </c>
      <c r="F101" s="105">
        <f t="shared" si="3"/>
        <v>0</v>
      </c>
    </row>
    <row r="102" spans="1:6" ht="18.75">
      <c r="A102" s="78"/>
      <c r="B102" s="204" t="s">
        <v>462</v>
      </c>
      <c r="C102" s="201"/>
      <c r="D102" s="206" t="s">
        <v>464</v>
      </c>
      <c r="E102" s="105">
        <f t="shared" si="3"/>
        <v>0</v>
      </c>
      <c r="F102" s="105">
        <f t="shared" si="3"/>
        <v>0</v>
      </c>
    </row>
    <row r="103" spans="1:6" ht="18.75">
      <c r="A103" s="78"/>
      <c r="B103" s="78"/>
      <c r="C103" s="78" t="s">
        <v>358</v>
      </c>
      <c r="D103" s="68" t="s">
        <v>394</v>
      </c>
      <c r="E103" s="105">
        <f t="shared" si="3"/>
        <v>0</v>
      </c>
      <c r="F103" s="105">
        <f t="shared" si="3"/>
        <v>0</v>
      </c>
    </row>
    <row r="104" spans="1:6" ht="18.75">
      <c r="A104" s="78"/>
      <c r="B104" s="78"/>
      <c r="C104" s="78" t="s">
        <v>359</v>
      </c>
      <c r="D104" s="68" t="s">
        <v>395</v>
      </c>
      <c r="E104" s="105">
        <v>0</v>
      </c>
      <c r="F104" s="105">
        <v>0</v>
      </c>
    </row>
    <row r="105" spans="1:6" ht="20.25" customHeight="1">
      <c r="A105" s="78" t="s">
        <v>294</v>
      </c>
      <c r="B105" s="78"/>
      <c r="C105" s="78"/>
      <c r="D105" s="34" t="s">
        <v>275</v>
      </c>
      <c r="E105" s="104">
        <f>E106+E125</f>
        <v>3230</v>
      </c>
      <c r="F105" s="104">
        <f>F106+F125</f>
        <v>3230</v>
      </c>
    </row>
    <row r="106" spans="1:6" ht="37.5">
      <c r="A106" s="78"/>
      <c r="B106" s="97" t="s">
        <v>420</v>
      </c>
      <c r="C106" s="78"/>
      <c r="D106" s="34" t="s">
        <v>419</v>
      </c>
      <c r="E106" s="105">
        <f>E107</f>
        <v>3230</v>
      </c>
      <c r="F106" s="105">
        <f>F107</f>
        <v>3230</v>
      </c>
    </row>
    <row r="107" spans="1:6" ht="18.75">
      <c r="A107" s="78"/>
      <c r="B107" s="78" t="s">
        <v>2</v>
      </c>
      <c r="C107" s="78"/>
      <c r="D107" s="34" t="s">
        <v>449</v>
      </c>
      <c r="E107" s="105">
        <f>E108+E111+E116+E119+E122</f>
        <v>3230</v>
      </c>
      <c r="F107" s="105">
        <f>F108+F111+F116+F119+F122</f>
        <v>3230</v>
      </c>
    </row>
    <row r="108" spans="1:6" ht="19.5" customHeight="1">
      <c r="A108" s="78"/>
      <c r="B108" s="78" t="s">
        <v>450</v>
      </c>
      <c r="C108" s="78"/>
      <c r="D108" s="34" t="s">
        <v>276</v>
      </c>
      <c r="E108" s="105">
        <f>E109</f>
        <v>2200</v>
      </c>
      <c r="F108" s="105">
        <f>F109</f>
        <v>2200</v>
      </c>
    </row>
    <row r="109" spans="1:6" ht="18.75">
      <c r="A109" s="78"/>
      <c r="B109" s="78"/>
      <c r="C109" s="78" t="s">
        <v>358</v>
      </c>
      <c r="D109" s="68" t="s">
        <v>394</v>
      </c>
      <c r="E109" s="105">
        <f>E110</f>
        <v>2200</v>
      </c>
      <c r="F109" s="105">
        <f>F110</f>
        <v>2200</v>
      </c>
    </row>
    <row r="110" spans="1:6" ht="18.75">
      <c r="A110" s="78"/>
      <c r="B110" s="78"/>
      <c r="C110" s="78" t="s">
        <v>359</v>
      </c>
      <c r="D110" s="68" t="s">
        <v>395</v>
      </c>
      <c r="E110" s="105">
        <v>2200</v>
      </c>
      <c r="F110" s="105">
        <v>2200</v>
      </c>
    </row>
    <row r="111" spans="1:6" ht="18.75" customHeight="1">
      <c r="A111" s="78"/>
      <c r="B111" s="78" t="s">
        <v>451</v>
      </c>
      <c r="C111" s="78"/>
      <c r="D111" s="34" t="s">
        <v>277</v>
      </c>
      <c r="E111" s="105">
        <f>E112</f>
        <v>200</v>
      </c>
      <c r="F111" s="105">
        <f>F112</f>
        <v>200</v>
      </c>
    </row>
    <row r="112" spans="1:6" ht="18.75">
      <c r="A112" s="78"/>
      <c r="B112" s="78"/>
      <c r="C112" s="78" t="s">
        <v>358</v>
      </c>
      <c r="D112" s="68" t="s">
        <v>394</v>
      </c>
      <c r="E112" s="105">
        <f>E113</f>
        <v>200</v>
      </c>
      <c r="F112" s="105">
        <f>F113</f>
        <v>200</v>
      </c>
    </row>
    <row r="113" spans="1:6" ht="18" customHeight="1">
      <c r="A113" s="78"/>
      <c r="B113" s="78"/>
      <c r="C113" s="78" t="s">
        <v>359</v>
      </c>
      <c r="D113" s="68" t="s">
        <v>395</v>
      </c>
      <c r="E113" s="105">
        <v>200</v>
      </c>
      <c r="F113" s="105">
        <v>200</v>
      </c>
    </row>
    <row r="114" spans="1:6" ht="15.75" customHeight="1" hidden="1">
      <c r="A114" s="78"/>
      <c r="B114" s="78" t="s">
        <v>315</v>
      </c>
      <c r="C114" s="78"/>
      <c r="D114" s="94" t="s">
        <v>316</v>
      </c>
      <c r="E114" s="105">
        <f>E115</f>
        <v>0</v>
      </c>
      <c r="F114" s="105">
        <f>F115</f>
        <v>0</v>
      </c>
    </row>
    <row r="115" spans="1:6" ht="27" customHeight="1" hidden="1">
      <c r="A115" s="78"/>
      <c r="B115" s="78"/>
      <c r="C115" s="78" t="s">
        <v>259</v>
      </c>
      <c r="D115" s="68" t="s">
        <v>260</v>
      </c>
      <c r="E115" s="105">
        <v>0</v>
      </c>
      <c r="F115" s="105">
        <v>0</v>
      </c>
    </row>
    <row r="116" spans="1:6" ht="18.75" customHeight="1">
      <c r="A116" s="78"/>
      <c r="B116" s="78" t="s">
        <v>452</v>
      </c>
      <c r="C116" s="78"/>
      <c r="D116" s="68" t="s">
        <v>88</v>
      </c>
      <c r="E116" s="105">
        <f>E117</f>
        <v>100</v>
      </c>
      <c r="F116" s="105">
        <f>F117</f>
        <v>100</v>
      </c>
    </row>
    <row r="117" spans="1:6" ht="18.75">
      <c r="A117" s="78"/>
      <c r="B117" s="78"/>
      <c r="C117" s="78" t="s">
        <v>358</v>
      </c>
      <c r="D117" s="68" t="s">
        <v>394</v>
      </c>
      <c r="E117" s="105">
        <f>E118</f>
        <v>100</v>
      </c>
      <c r="F117" s="105">
        <f>F118</f>
        <v>100</v>
      </c>
    </row>
    <row r="118" spans="1:6" ht="18.75">
      <c r="A118" s="78"/>
      <c r="B118" s="78"/>
      <c r="C118" s="78" t="s">
        <v>359</v>
      </c>
      <c r="D118" s="68" t="s">
        <v>395</v>
      </c>
      <c r="E118" s="105">
        <v>100</v>
      </c>
      <c r="F118" s="105">
        <v>100</v>
      </c>
    </row>
    <row r="119" spans="1:6" ht="18.75" customHeight="1">
      <c r="A119" s="78"/>
      <c r="B119" s="78" t="s">
        <v>453</v>
      </c>
      <c r="C119" s="78"/>
      <c r="D119" s="68" t="s">
        <v>89</v>
      </c>
      <c r="E119" s="105">
        <f>E120</f>
        <v>60</v>
      </c>
      <c r="F119" s="105">
        <f>F120</f>
        <v>60</v>
      </c>
    </row>
    <row r="120" spans="1:6" ht="18.75">
      <c r="A120" s="78"/>
      <c r="B120" s="78"/>
      <c r="C120" s="78" t="s">
        <v>358</v>
      </c>
      <c r="D120" s="68" t="s">
        <v>394</v>
      </c>
      <c r="E120" s="105">
        <f>E121</f>
        <v>60</v>
      </c>
      <c r="F120" s="105">
        <f>F121</f>
        <v>60</v>
      </c>
    </row>
    <row r="121" spans="1:6" ht="18.75">
      <c r="A121" s="78"/>
      <c r="B121" s="78"/>
      <c r="C121" s="78" t="s">
        <v>359</v>
      </c>
      <c r="D121" s="68" t="s">
        <v>395</v>
      </c>
      <c r="E121" s="105">
        <v>60</v>
      </c>
      <c r="F121" s="105">
        <v>60</v>
      </c>
    </row>
    <row r="122" spans="1:6" ht="21" customHeight="1">
      <c r="A122" s="78"/>
      <c r="B122" s="78" t="s">
        <v>454</v>
      </c>
      <c r="C122" s="78"/>
      <c r="D122" s="68" t="s">
        <v>3</v>
      </c>
      <c r="E122" s="105">
        <f>E123</f>
        <v>670</v>
      </c>
      <c r="F122" s="105">
        <f>F123</f>
        <v>670</v>
      </c>
    </row>
    <row r="123" spans="1:6" ht="18.75">
      <c r="A123" s="78"/>
      <c r="B123" s="78"/>
      <c r="C123" s="78" t="s">
        <v>358</v>
      </c>
      <c r="D123" s="68" t="s">
        <v>394</v>
      </c>
      <c r="E123" s="105">
        <f>E124</f>
        <v>670</v>
      </c>
      <c r="F123" s="105">
        <f>F124</f>
        <v>670</v>
      </c>
    </row>
    <row r="124" spans="1:6" ht="18.75">
      <c r="A124" s="78"/>
      <c r="B124" s="78"/>
      <c r="C124" s="78" t="s">
        <v>359</v>
      </c>
      <c r="D124" s="68" t="s">
        <v>395</v>
      </c>
      <c r="E124" s="105">
        <v>670</v>
      </c>
      <c r="F124" s="105">
        <v>670</v>
      </c>
    </row>
    <row r="125" spans="1:6" ht="21.75" customHeight="1" hidden="1">
      <c r="A125" s="78"/>
      <c r="B125" s="97" t="s">
        <v>465</v>
      </c>
      <c r="C125" s="78"/>
      <c r="D125" s="34" t="s">
        <v>466</v>
      </c>
      <c r="E125" s="105">
        <f aca="true" t="shared" si="4" ref="E125:F127">E126</f>
        <v>0</v>
      </c>
      <c r="F125" s="105">
        <f t="shared" si="4"/>
        <v>0</v>
      </c>
    </row>
    <row r="126" spans="1:6" ht="18.75" hidden="1">
      <c r="A126" s="78"/>
      <c r="B126" s="78" t="s">
        <v>467</v>
      </c>
      <c r="C126" s="78"/>
      <c r="D126" s="34" t="s">
        <v>468</v>
      </c>
      <c r="E126" s="105">
        <f t="shared" si="4"/>
        <v>0</v>
      </c>
      <c r="F126" s="105">
        <f t="shared" si="4"/>
        <v>0</v>
      </c>
    </row>
    <row r="127" spans="1:6" ht="18.75" hidden="1">
      <c r="A127" s="78"/>
      <c r="B127" s="78"/>
      <c r="C127" s="78" t="s">
        <v>358</v>
      </c>
      <c r="D127" s="68" t="s">
        <v>394</v>
      </c>
      <c r="E127" s="105">
        <f t="shared" si="4"/>
        <v>0</v>
      </c>
      <c r="F127" s="105">
        <f t="shared" si="4"/>
        <v>0</v>
      </c>
    </row>
    <row r="128" spans="1:6" ht="18.75" hidden="1">
      <c r="A128" s="78"/>
      <c r="B128" s="78"/>
      <c r="C128" s="78" t="s">
        <v>359</v>
      </c>
      <c r="D128" s="68" t="s">
        <v>395</v>
      </c>
      <c r="E128" s="105">
        <v>0</v>
      </c>
      <c r="F128" s="105">
        <v>0</v>
      </c>
    </row>
    <row r="129" spans="1:6" ht="18.75">
      <c r="A129" s="98" t="s">
        <v>295</v>
      </c>
      <c r="B129" s="78"/>
      <c r="C129" s="78"/>
      <c r="D129" s="207" t="s">
        <v>398</v>
      </c>
      <c r="E129" s="107">
        <f aca="true" t="shared" si="5" ref="E129:F133">E130</f>
        <v>4622.6</v>
      </c>
      <c r="F129" s="107">
        <f t="shared" si="5"/>
        <v>4622.6</v>
      </c>
    </row>
    <row r="130" spans="1:6" ht="19.5">
      <c r="A130" s="78" t="s">
        <v>296</v>
      </c>
      <c r="B130" s="78"/>
      <c r="C130" s="78"/>
      <c r="D130" s="94" t="s">
        <v>278</v>
      </c>
      <c r="E130" s="104">
        <f t="shared" si="5"/>
        <v>4622.6</v>
      </c>
      <c r="F130" s="104">
        <f t="shared" si="5"/>
        <v>4622.6</v>
      </c>
    </row>
    <row r="131" spans="1:6" ht="37.5">
      <c r="A131" s="78"/>
      <c r="B131" s="78" t="s">
        <v>85</v>
      </c>
      <c r="C131" s="78"/>
      <c r="D131" s="68" t="s">
        <v>84</v>
      </c>
      <c r="E131" s="105">
        <f t="shared" si="5"/>
        <v>4622.6</v>
      </c>
      <c r="F131" s="105">
        <f t="shared" si="5"/>
        <v>4622.6</v>
      </c>
    </row>
    <row r="132" spans="1:6" ht="24.75" customHeight="1">
      <c r="A132" s="78"/>
      <c r="B132" s="78" t="s">
        <v>97</v>
      </c>
      <c r="C132" s="78"/>
      <c r="D132" s="208" t="s">
        <v>96</v>
      </c>
      <c r="E132" s="108">
        <f t="shared" si="5"/>
        <v>4622.6</v>
      </c>
      <c r="F132" s="108">
        <f t="shared" si="5"/>
        <v>4622.6</v>
      </c>
    </row>
    <row r="133" spans="1:6" ht="25.5" customHeight="1">
      <c r="A133" s="78"/>
      <c r="B133" s="78"/>
      <c r="C133" s="78" t="s">
        <v>98</v>
      </c>
      <c r="D133" s="34" t="s">
        <v>99</v>
      </c>
      <c r="E133" s="105">
        <f t="shared" si="5"/>
        <v>4622.6</v>
      </c>
      <c r="F133" s="105">
        <f t="shared" si="5"/>
        <v>4622.6</v>
      </c>
    </row>
    <row r="134" spans="1:6" ht="21.75" customHeight="1">
      <c r="A134" s="78"/>
      <c r="B134" s="78"/>
      <c r="C134" s="78" t="s">
        <v>100</v>
      </c>
      <c r="D134" s="68" t="s">
        <v>101</v>
      </c>
      <c r="E134" s="105">
        <v>4622.6</v>
      </c>
      <c r="F134" s="105">
        <v>4622.6</v>
      </c>
    </row>
    <row r="135" spans="1:6" ht="18.75">
      <c r="A135" s="98" t="s">
        <v>297</v>
      </c>
      <c r="B135" s="98"/>
      <c r="C135" s="98"/>
      <c r="D135" s="92" t="s">
        <v>281</v>
      </c>
      <c r="E135" s="107">
        <f>E142+E136</f>
        <v>965.9</v>
      </c>
      <c r="F135" s="107">
        <f>F142+F136</f>
        <v>965.9</v>
      </c>
    </row>
    <row r="136" spans="1:6" ht="19.5">
      <c r="A136" s="78" t="s">
        <v>378</v>
      </c>
      <c r="B136" s="78"/>
      <c r="C136" s="78"/>
      <c r="D136" s="68" t="s">
        <v>379</v>
      </c>
      <c r="E136" s="104">
        <f>E137</f>
        <v>250</v>
      </c>
      <c r="F136" s="104">
        <f>F137</f>
        <v>250</v>
      </c>
    </row>
    <row r="137" spans="1:6" ht="37.5">
      <c r="A137" s="78"/>
      <c r="B137" s="78" t="s">
        <v>5</v>
      </c>
      <c r="C137" s="78"/>
      <c r="D137" s="68" t="s">
        <v>4</v>
      </c>
      <c r="E137" s="105">
        <f>E138</f>
        <v>250</v>
      </c>
      <c r="F137" s="105">
        <f>F138</f>
        <v>250</v>
      </c>
    </row>
    <row r="138" spans="1:6" ht="37.5">
      <c r="A138" s="78"/>
      <c r="B138" s="78" t="s">
        <v>6</v>
      </c>
      <c r="C138" s="78"/>
      <c r="D138" s="68" t="s">
        <v>102</v>
      </c>
      <c r="E138" s="108">
        <f>E140</f>
        <v>250</v>
      </c>
      <c r="F138" s="108">
        <f>F140</f>
        <v>250</v>
      </c>
    </row>
    <row r="139" spans="1:6" ht="19.5" customHeight="1">
      <c r="A139" s="78"/>
      <c r="B139" s="78" t="s">
        <v>455</v>
      </c>
      <c r="C139" s="78"/>
      <c r="D139" s="68" t="s">
        <v>7</v>
      </c>
      <c r="E139" s="108">
        <f>E141</f>
        <v>250</v>
      </c>
      <c r="F139" s="108">
        <f>F141</f>
        <v>250</v>
      </c>
    </row>
    <row r="140" spans="1:6" ht="18.75">
      <c r="A140" s="96"/>
      <c r="B140" s="78"/>
      <c r="C140" s="78" t="s">
        <v>369</v>
      </c>
      <c r="D140" s="68" t="s">
        <v>370</v>
      </c>
      <c r="E140" s="105">
        <f>E141</f>
        <v>250</v>
      </c>
      <c r="F140" s="105">
        <f>F141</f>
        <v>250</v>
      </c>
    </row>
    <row r="141" spans="1:6" ht="18.75">
      <c r="A141" s="96"/>
      <c r="B141" s="78"/>
      <c r="C141" s="78" t="s">
        <v>368</v>
      </c>
      <c r="D141" s="68" t="s">
        <v>391</v>
      </c>
      <c r="E141" s="105">
        <v>250</v>
      </c>
      <c r="F141" s="105">
        <v>250</v>
      </c>
    </row>
    <row r="142" spans="1:6" ht="19.5">
      <c r="A142" s="78" t="s">
        <v>298</v>
      </c>
      <c r="B142" s="78"/>
      <c r="C142" s="78"/>
      <c r="D142" s="68" t="s">
        <v>282</v>
      </c>
      <c r="E142" s="104">
        <f>E143</f>
        <v>715.9</v>
      </c>
      <c r="F142" s="104">
        <f>F143</f>
        <v>715.9</v>
      </c>
    </row>
    <row r="143" spans="1:6" ht="37.5">
      <c r="A143" s="78"/>
      <c r="B143" s="78" t="s">
        <v>5</v>
      </c>
      <c r="C143" s="78"/>
      <c r="D143" s="68" t="s">
        <v>4</v>
      </c>
      <c r="E143" s="105">
        <f>E150+E154+E144</f>
        <v>715.9</v>
      </c>
      <c r="F143" s="105">
        <f>F150+F154+F144</f>
        <v>715.9</v>
      </c>
    </row>
    <row r="144" spans="1:6" ht="37.5">
      <c r="A144" s="96"/>
      <c r="B144" s="78" t="s">
        <v>6</v>
      </c>
      <c r="C144" s="78"/>
      <c r="D144" s="68" t="s">
        <v>102</v>
      </c>
      <c r="E144" s="105">
        <f>E145</f>
        <v>115.9</v>
      </c>
      <c r="F144" s="105">
        <f>F145</f>
        <v>115.9</v>
      </c>
    </row>
    <row r="145" spans="1:6" ht="56.25">
      <c r="A145" s="96"/>
      <c r="B145" s="78" t="s">
        <v>121</v>
      </c>
      <c r="C145" s="78"/>
      <c r="D145" s="34" t="s">
        <v>109</v>
      </c>
      <c r="E145" s="105">
        <f>E146+E148</f>
        <v>115.9</v>
      </c>
      <c r="F145" s="105">
        <f>F146+F148</f>
        <v>115.9</v>
      </c>
    </row>
    <row r="146" spans="1:6" ht="42" customHeight="1">
      <c r="A146" s="78"/>
      <c r="B146" s="78"/>
      <c r="C146" s="78" t="s">
        <v>357</v>
      </c>
      <c r="D146" s="34" t="s">
        <v>392</v>
      </c>
      <c r="E146" s="105">
        <f>E147</f>
        <v>101.4</v>
      </c>
      <c r="F146" s="105">
        <f>F147</f>
        <v>101.4</v>
      </c>
    </row>
    <row r="147" spans="1:6" ht="22.5" customHeight="1">
      <c r="A147" s="78"/>
      <c r="B147" s="78"/>
      <c r="C147" s="78" t="s">
        <v>366</v>
      </c>
      <c r="D147" s="68" t="s">
        <v>367</v>
      </c>
      <c r="E147" s="105">
        <v>101.4</v>
      </c>
      <c r="F147" s="105">
        <v>101.4</v>
      </c>
    </row>
    <row r="148" spans="1:6" ht="18.75">
      <c r="A148" s="78"/>
      <c r="B148" s="78"/>
      <c r="C148" s="78" t="s">
        <v>369</v>
      </c>
      <c r="D148" s="68" t="s">
        <v>370</v>
      </c>
      <c r="E148" s="105">
        <f>E149</f>
        <v>14.5</v>
      </c>
      <c r="F148" s="105">
        <f>F149</f>
        <v>14.5</v>
      </c>
    </row>
    <row r="149" spans="1:6" ht="18.75">
      <c r="A149" s="78"/>
      <c r="B149" s="78"/>
      <c r="C149" s="78" t="s">
        <v>375</v>
      </c>
      <c r="D149" s="68" t="s">
        <v>376</v>
      </c>
      <c r="E149" s="105">
        <v>14.5</v>
      </c>
      <c r="F149" s="105">
        <v>14.5</v>
      </c>
    </row>
    <row r="150" spans="1:6" ht="26.25" customHeight="1">
      <c r="A150" s="78"/>
      <c r="B150" s="209" t="s">
        <v>8</v>
      </c>
      <c r="C150" s="210"/>
      <c r="D150" s="68" t="s">
        <v>107</v>
      </c>
      <c r="E150" s="105">
        <f aca="true" t="shared" si="6" ref="E150:F152">E151</f>
        <v>300</v>
      </c>
      <c r="F150" s="105">
        <f t="shared" si="6"/>
        <v>300</v>
      </c>
    </row>
    <row r="151" spans="1:6" ht="18.75">
      <c r="A151" s="78"/>
      <c r="B151" s="78" t="s">
        <v>9</v>
      </c>
      <c r="C151" s="89"/>
      <c r="D151" s="68" t="s">
        <v>390</v>
      </c>
      <c r="E151" s="105">
        <f t="shared" si="6"/>
        <v>300</v>
      </c>
      <c r="F151" s="105">
        <f t="shared" si="6"/>
        <v>300</v>
      </c>
    </row>
    <row r="152" spans="1:6" ht="18.75">
      <c r="A152" s="78"/>
      <c r="B152" s="78"/>
      <c r="C152" s="78" t="s">
        <v>369</v>
      </c>
      <c r="D152" s="68" t="s">
        <v>370</v>
      </c>
      <c r="E152" s="105">
        <f t="shared" si="6"/>
        <v>300</v>
      </c>
      <c r="F152" s="105">
        <f t="shared" si="6"/>
        <v>300</v>
      </c>
    </row>
    <row r="153" spans="1:6" ht="18.75">
      <c r="A153" s="78"/>
      <c r="B153" s="78"/>
      <c r="C153" s="78" t="s">
        <v>375</v>
      </c>
      <c r="D153" s="68" t="s">
        <v>376</v>
      </c>
      <c r="E153" s="105">
        <v>300</v>
      </c>
      <c r="F153" s="105">
        <v>300</v>
      </c>
    </row>
    <row r="154" spans="1:6" ht="37.5">
      <c r="A154" s="78"/>
      <c r="B154" s="211" t="s">
        <v>10</v>
      </c>
      <c r="C154" s="201"/>
      <c r="D154" s="212" t="s">
        <v>108</v>
      </c>
      <c r="E154" s="105">
        <f aca="true" t="shared" si="7" ref="E154:F156">E155</f>
        <v>300</v>
      </c>
      <c r="F154" s="105">
        <f t="shared" si="7"/>
        <v>300</v>
      </c>
    </row>
    <row r="155" spans="1:6" ht="41.25" customHeight="1">
      <c r="A155" s="78"/>
      <c r="B155" s="89" t="s">
        <v>427</v>
      </c>
      <c r="C155" s="89"/>
      <c r="D155" s="185" t="s">
        <v>426</v>
      </c>
      <c r="E155" s="105">
        <f t="shared" si="7"/>
        <v>300</v>
      </c>
      <c r="F155" s="105">
        <f t="shared" si="7"/>
        <v>300</v>
      </c>
    </row>
    <row r="156" spans="1:6" ht="18.75">
      <c r="A156" s="78"/>
      <c r="B156" s="78"/>
      <c r="C156" s="78" t="s">
        <v>369</v>
      </c>
      <c r="D156" s="68" t="s">
        <v>370</v>
      </c>
      <c r="E156" s="105">
        <f t="shared" si="7"/>
        <v>300</v>
      </c>
      <c r="F156" s="105">
        <f t="shared" si="7"/>
        <v>300</v>
      </c>
    </row>
    <row r="157" spans="1:6" ht="18.75">
      <c r="A157" s="78"/>
      <c r="B157" s="78"/>
      <c r="C157" s="78" t="s">
        <v>375</v>
      </c>
      <c r="D157" s="68" t="s">
        <v>376</v>
      </c>
      <c r="E157" s="105">
        <v>300</v>
      </c>
      <c r="F157" s="105">
        <v>300</v>
      </c>
    </row>
    <row r="158" spans="1:6" ht="17.25" customHeight="1">
      <c r="A158" s="95" t="s">
        <v>299</v>
      </c>
      <c r="B158" s="78"/>
      <c r="C158" s="78"/>
      <c r="D158" s="92" t="s">
        <v>349</v>
      </c>
      <c r="E158" s="107">
        <f aca="true" t="shared" si="8" ref="E158:F162">E159</f>
        <v>55.1</v>
      </c>
      <c r="F158" s="107">
        <f t="shared" si="8"/>
        <v>55.1</v>
      </c>
    </row>
    <row r="159" spans="1:6" ht="17.25" customHeight="1">
      <c r="A159" s="96" t="s">
        <v>350</v>
      </c>
      <c r="B159" s="78"/>
      <c r="C159" s="78"/>
      <c r="D159" s="68" t="s">
        <v>279</v>
      </c>
      <c r="E159" s="104">
        <f t="shared" si="8"/>
        <v>55.1</v>
      </c>
      <c r="F159" s="104">
        <f t="shared" si="8"/>
        <v>55.1</v>
      </c>
    </row>
    <row r="160" spans="1:6" ht="37.5">
      <c r="A160" s="96"/>
      <c r="B160" s="78" t="s">
        <v>85</v>
      </c>
      <c r="C160" s="78"/>
      <c r="D160" s="68" t="s">
        <v>84</v>
      </c>
      <c r="E160" s="105">
        <f t="shared" si="8"/>
        <v>55.1</v>
      </c>
      <c r="F160" s="105">
        <f t="shared" si="8"/>
        <v>55.1</v>
      </c>
    </row>
    <row r="161" spans="1:6" ht="28.5" customHeight="1">
      <c r="A161" s="96"/>
      <c r="B161" s="78" t="s">
        <v>103</v>
      </c>
      <c r="C161" s="78"/>
      <c r="D161" s="208" t="s">
        <v>104</v>
      </c>
      <c r="E161" s="105">
        <f t="shared" si="8"/>
        <v>55.1</v>
      </c>
      <c r="F161" s="105">
        <f t="shared" si="8"/>
        <v>55.1</v>
      </c>
    </row>
    <row r="162" spans="1:6" ht="18.75">
      <c r="A162" s="96"/>
      <c r="B162" s="78"/>
      <c r="C162" s="78" t="s">
        <v>358</v>
      </c>
      <c r="D162" s="68" t="s">
        <v>394</v>
      </c>
      <c r="E162" s="105">
        <f t="shared" si="8"/>
        <v>55.1</v>
      </c>
      <c r="F162" s="105">
        <f t="shared" si="8"/>
        <v>55.1</v>
      </c>
    </row>
    <row r="163" spans="1:6" ht="18.75">
      <c r="A163" s="96"/>
      <c r="B163" s="78"/>
      <c r="C163" s="78" t="s">
        <v>359</v>
      </c>
      <c r="D163" s="68" t="s">
        <v>395</v>
      </c>
      <c r="E163" s="105">
        <v>55.1</v>
      </c>
      <c r="F163" s="105">
        <v>55.1</v>
      </c>
    </row>
    <row r="164" spans="1:6" ht="28.5" customHeight="1">
      <c r="A164" s="96"/>
      <c r="B164" s="78" t="s">
        <v>497</v>
      </c>
      <c r="C164" s="78" t="s">
        <v>519</v>
      </c>
      <c r="D164" s="68" t="s">
        <v>496</v>
      </c>
      <c r="E164" s="105">
        <v>455.35</v>
      </c>
      <c r="F164" s="105">
        <v>910.34</v>
      </c>
    </row>
    <row r="165" spans="1:6" ht="18.75">
      <c r="A165" s="96"/>
      <c r="B165" s="78"/>
      <c r="C165" s="78"/>
      <c r="D165" s="92" t="s">
        <v>300</v>
      </c>
      <c r="E165" s="106">
        <f>E14+E59+E69+E88+E129+E135+E158+E164</f>
        <v>18214.1</v>
      </c>
      <c r="F165" s="106">
        <f>F14+F59+F69+F88+F129+F135+F158+F164</f>
        <v>18206.7</v>
      </c>
    </row>
    <row r="166" spans="1:6" ht="18.75">
      <c r="A166" s="213"/>
      <c r="B166" s="214"/>
      <c r="C166" s="182"/>
      <c r="D166" s="215"/>
      <c r="E166" s="24"/>
      <c r="F166" s="24"/>
    </row>
    <row r="167" spans="1:6" ht="18.75">
      <c r="A167" s="85"/>
      <c r="B167" s="143"/>
      <c r="C167" s="88"/>
      <c r="D167" s="148"/>
      <c r="E167" s="17"/>
      <c r="F167" s="17"/>
    </row>
    <row r="168" spans="1:6" ht="18.75">
      <c r="A168" s="88"/>
      <c r="B168" s="143"/>
      <c r="C168" s="88"/>
      <c r="D168" s="149"/>
      <c r="E168" s="17"/>
      <c r="F168" s="17"/>
    </row>
    <row r="169" spans="1:6" ht="18.75">
      <c r="A169" s="88"/>
      <c r="B169" s="142"/>
      <c r="C169" s="87"/>
      <c r="D169" s="150"/>
      <c r="E169" s="17"/>
      <c r="F169" s="17"/>
    </row>
    <row r="170" spans="1:6" ht="18.75">
      <c r="A170" s="23"/>
      <c r="B170" s="122"/>
      <c r="C170" s="23"/>
      <c r="D170" s="145"/>
      <c r="E170" s="17"/>
      <c r="F170" s="17"/>
    </row>
    <row r="171" spans="1:6" ht="18.75">
      <c r="A171" s="23"/>
      <c r="B171" s="122"/>
      <c r="C171" s="23"/>
      <c r="D171" s="145"/>
      <c r="E171" s="17"/>
      <c r="F171" s="17"/>
    </row>
    <row r="172" spans="1:6" ht="18.75">
      <c r="A172" s="23"/>
      <c r="B172" s="122"/>
      <c r="C172" s="23"/>
      <c r="D172" s="145"/>
      <c r="E172" s="17"/>
      <c r="F172" s="17"/>
    </row>
    <row r="173" spans="1:6" ht="18.75">
      <c r="A173" s="23"/>
      <c r="B173" s="122"/>
      <c r="C173" s="23"/>
      <c r="D173" s="145"/>
      <c r="E173" s="17"/>
      <c r="F173" s="17"/>
    </row>
    <row r="174" spans="1:6" ht="18.75">
      <c r="A174" s="23"/>
      <c r="B174" s="122"/>
      <c r="C174" s="23"/>
      <c r="D174" s="145"/>
      <c r="E174" s="17"/>
      <c r="F174" s="17"/>
    </row>
    <row r="175" spans="1:6" ht="18.75">
      <c r="A175" s="23"/>
      <c r="B175" s="122"/>
      <c r="C175" s="23"/>
      <c r="D175" s="145"/>
      <c r="E175" s="17"/>
      <c r="F175" s="17"/>
    </row>
    <row r="176" spans="1:6" ht="18.75">
      <c r="A176" s="23"/>
      <c r="B176" s="122"/>
      <c r="C176" s="23"/>
      <c r="D176" s="145"/>
      <c r="E176" s="17"/>
      <c r="F176" s="17"/>
    </row>
    <row r="177" spans="1:6" ht="18.75">
      <c r="A177" s="23"/>
      <c r="B177" s="122"/>
      <c r="C177" s="23"/>
      <c r="D177" s="145"/>
      <c r="E177" s="17"/>
      <c r="F177" s="17"/>
    </row>
    <row r="178" spans="1:6" ht="18.75">
      <c r="A178" s="23"/>
      <c r="B178" s="122"/>
      <c r="C178" s="23"/>
      <c r="D178" s="145"/>
      <c r="E178" s="17"/>
      <c r="F178" s="17"/>
    </row>
    <row r="179" spans="1:6" ht="18.75">
      <c r="A179" s="23"/>
      <c r="B179" s="122"/>
      <c r="C179" s="23"/>
      <c r="D179" s="145"/>
      <c r="E179" s="17"/>
      <c r="F179" s="17"/>
    </row>
    <row r="180" spans="1:6" ht="18.75">
      <c r="A180" s="23"/>
      <c r="B180" s="122"/>
      <c r="C180" s="23"/>
      <c r="D180" s="145"/>
      <c r="E180" s="17"/>
      <c r="F180" s="17"/>
    </row>
    <row r="181" spans="1:6" ht="18.75">
      <c r="A181" s="23"/>
      <c r="B181" s="122"/>
      <c r="C181" s="23"/>
      <c r="D181" s="145"/>
      <c r="E181" s="17"/>
      <c r="F181" s="17"/>
    </row>
    <row r="182" spans="1:6" ht="18.75">
      <c r="A182" s="23"/>
      <c r="B182" s="122"/>
      <c r="C182" s="23"/>
      <c r="D182" s="145"/>
      <c r="E182" s="17"/>
      <c r="F182" s="17"/>
    </row>
    <row r="183" spans="1:6" ht="18.75">
      <c r="A183" s="23"/>
      <c r="B183" s="122"/>
      <c r="C183" s="23"/>
      <c r="D183" s="145"/>
      <c r="E183" s="17"/>
      <c r="F183" s="17"/>
    </row>
    <row r="184" spans="1:6" ht="18.75">
      <c r="A184" s="23"/>
      <c r="B184" s="122"/>
      <c r="C184" s="23"/>
      <c r="D184" s="145"/>
      <c r="E184" s="17"/>
      <c r="F184" s="17"/>
    </row>
    <row r="185" spans="1:6" ht="18.75">
      <c r="A185" s="23"/>
      <c r="B185" s="122"/>
      <c r="C185" s="23"/>
      <c r="D185" s="145"/>
      <c r="E185" s="17"/>
      <c r="F185" s="17"/>
    </row>
    <row r="186" spans="1:6" ht="18.75">
      <c r="A186" s="23"/>
      <c r="B186" s="122"/>
      <c r="C186" s="23"/>
      <c r="D186" s="145"/>
      <c r="E186" s="17"/>
      <c r="F186" s="17"/>
    </row>
    <row r="187" spans="1:6" ht="18.75">
      <c r="A187" s="23"/>
      <c r="B187" s="122"/>
      <c r="C187" s="23"/>
      <c r="D187" s="145"/>
      <c r="E187" s="17"/>
      <c r="F187" s="17"/>
    </row>
    <row r="188" spans="1:6" ht="18.75">
      <c r="A188" s="23"/>
      <c r="B188" s="122"/>
      <c r="C188" s="23"/>
      <c r="D188" s="145"/>
      <c r="E188" s="17"/>
      <c r="F188" s="17"/>
    </row>
    <row r="189" spans="1:6" ht="18.75">
      <c r="A189" s="23"/>
      <c r="B189" s="122"/>
      <c r="C189" s="23"/>
      <c r="D189" s="145"/>
      <c r="E189" s="17"/>
      <c r="F189" s="17"/>
    </row>
    <row r="190" spans="1:6" ht="18.75">
      <c r="A190" s="23"/>
      <c r="B190" s="122"/>
      <c r="C190" s="23"/>
      <c r="D190" s="145"/>
      <c r="E190" s="17"/>
      <c r="F190" s="17"/>
    </row>
    <row r="191" spans="1:6" ht="18.75">
      <c r="A191" s="23"/>
      <c r="B191" s="122"/>
      <c r="C191" s="23"/>
      <c r="D191" s="145"/>
      <c r="E191" s="17"/>
      <c r="F191" s="17"/>
    </row>
    <row r="192" spans="1:6" ht="18.75">
      <c r="A192" s="23"/>
      <c r="B192" s="122"/>
      <c r="C192" s="23"/>
      <c r="D192" s="145"/>
      <c r="E192" s="17"/>
      <c r="F192" s="17"/>
    </row>
    <row r="193" spans="1:6" ht="18.75">
      <c r="A193" s="23"/>
      <c r="B193" s="122"/>
      <c r="C193" s="23"/>
      <c r="D193" s="145"/>
      <c r="E193" s="17"/>
      <c r="F193" s="17"/>
    </row>
    <row r="194" spans="1:6" ht="18.75">
      <c r="A194" s="23"/>
      <c r="B194" s="122"/>
      <c r="C194" s="23"/>
      <c r="D194" s="145"/>
      <c r="E194" s="17"/>
      <c r="F194" s="17"/>
    </row>
    <row r="195" spans="1:6" ht="18.75">
      <c r="A195" s="23"/>
      <c r="B195" s="122"/>
      <c r="C195" s="23"/>
      <c r="D195" s="145"/>
      <c r="E195" s="17"/>
      <c r="F195" s="17"/>
    </row>
    <row r="196" spans="1:6" ht="18.75">
      <c r="A196" s="23"/>
      <c r="B196" s="122"/>
      <c r="C196" s="23"/>
      <c r="D196" s="145"/>
      <c r="E196" s="17"/>
      <c r="F196" s="17"/>
    </row>
    <row r="197" spans="1:6" ht="18.75">
      <c r="A197" s="23"/>
      <c r="B197" s="122"/>
      <c r="C197" s="23"/>
      <c r="D197" s="145"/>
      <c r="E197" s="17"/>
      <c r="F197" s="17"/>
    </row>
    <row r="198" spans="1:6" ht="18.75">
      <c r="A198" s="23"/>
      <c r="B198" s="122"/>
      <c r="C198" s="23"/>
      <c r="D198" s="145"/>
      <c r="E198" s="17"/>
      <c r="F198" s="17"/>
    </row>
    <row r="199" spans="1:6" ht="18.75">
      <c r="A199" s="23"/>
      <c r="B199" s="122"/>
      <c r="C199" s="23"/>
      <c r="D199" s="145"/>
      <c r="E199" s="17"/>
      <c r="F199" s="17"/>
    </row>
    <row r="200" spans="1:6" ht="18.75">
      <c r="A200" s="23"/>
      <c r="B200" s="122"/>
      <c r="C200" s="23"/>
      <c r="D200" s="145"/>
      <c r="E200" s="17"/>
      <c r="F200" s="17"/>
    </row>
    <row r="201" spans="1:6" ht="18.75">
      <c r="A201" s="23"/>
      <c r="B201" s="122"/>
      <c r="C201" s="23"/>
      <c r="D201" s="145"/>
      <c r="E201" s="17"/>
      <c r="F201" s="17"/>
    </row>
    <row r="202" spans="1:6" ht="18.75">
      <c r="A202" s="23"/>
      <c r="B202" s="122"/>
      <c r="C202" s="23"/>
      <c r="D202" s="145"/>
      <c r="E202" s="17"/>
      <c r="F202" s="17"/>
    </row>
    <row r="203" spans="1:6" ht="18.75">
      <c r="A203" s="23"/>
      <c r="B203" s="122"/>
      <c r="C203" s="23"/>
      <c r="D203" s="145"/>
      <c r="E203" s="17"/>
      <c r="F203" s="17"/>
    </row>
    <row r="204" spans="1:6" ht="18.75">
      <c r="A204" s="23"/>
      <c r="B204" s="122"/>
      <c r="C204" s="23"/>
      <c r="D204" s="145"/>
      <c r="E204" s="17"/>
      <c r="F204" s="17"/>
    </row>
    <row r="205" spans="1:6" ht="18.75">
      <c r="A205" s="23"/>
      <c r="B205" s="122"/>
      <c r="C205" s="23"/>
      <c r="D205" s="145"/>
      <c r="E205" s="17"/>
      <c r="F205" s="17"/>
    </row>
    <row r="206" spans="1:6" ht="18.75">
      <c r="A206" s="23"/>
      <c r="B206" s="122"/>
      <c r="C206" s="23"/>
      <c r="D206" s="145"/>
      <c r="E206" s="17"/>
      <c r="F206" s="17"/>
    </row>
    <row r="207" spans="1:6" ht="18.75">
      <c r="A207" s="23"/>
      <c r="B207" s="122"/>
      <c r="C207" s="23"/>
      <c r="D207" s="145"/>
      <c r="E207" s="17"/>
      <c r="F207" s="17"/>
    </row>
    <row r="208" spans="1:6" ht="18.75">
      <c r="A208" s="23"/>
      <c r="B208" s="122"/>
      <c r="C208" s="23"/>
      <c r="D208" s="145"/>
      <c r="E208" s="17"/>
      <c r="F208" s="17"/>
    </row>
    <row r="209" spans="1:6" ht="18.75">
      <c r="A209" s="23"/>
      <c r="B209" s="122"/>
      <c r="C209" s="23"/>
      <c r="D209" s="145"/>
      <c r="E209" s="17"/>
      <c r="F209" s="17"/>
    </row>
    <row r="210" spans="1:6" ht="18.75">
      <c r="A210" s="23"/>
      <c r="B210" s="122"/>
      <c r="C210" s="23"/>
      <c r="D210" s="145"/>
      <c r="E210" s="17"/>
      <c r="F210" s="17"/>
    </row>
    <row r="211" spans="1:6" ht="18.75">
      <c r="A211" s="23"/>
      <c r="B211" s="122"/>
      <c r="C211" s="23"/>
      <c r="D211" s="145"/>
      <c r="E211" s="17"/>
      <c r="F211" s="17"/>
    </row>
    <row r="212" spans="1:6" ht="18.75">
      <c r="A212" s="23"/>
      <c r="B212" s="122"/>
      <c r="C212" s="23"/>
      <c r="D212" s="145"/>
      <c r="E212" s="17"/>
      <c r="F212" s="17"/>
    </row>
    <row r="213" spans="1:6" ht="18.75">
      <c r="A213" s="23"/>
      <c r="B213" s="122"/>
      <c r="C213" s="23"/>
      <c r="D213" s="145"/>
      <c r="E213" s="17"/>
      <c r="F213" s="17"/>
    </row>
    <row r="214" spans="1:6" ht="18.75">
      <c r="A214" s="23"/>
      <c r="B214" s="122"/>
      <c r="C214" s="23"/>
      <c r="D214" s="145"/>
      <c r="E214" s="17"/>
      <c r="F214" s="17"/>
    </row>
    <row r="215" spans="1:6" ht="18.75">
      <c r="A215" s="23"/>
      <c r="B215" s="122"/>
      <c r="C215" s="23"/>
      <c r="D215" s="145"/>
      <c r="E215" s="17"/>
      <c r="F215" s="17"/>
    </row>
    <row r="216" spans="1:6" ht="18.75">
      <c r="A216" s="23"/>
      <c r="B216" s="122"/>
      <c r="C216" s="23"/>
      <c r="D216" s="145"/>
      <c r="E216" s="17"/>
      <c r="F216" s="17"/>
    </row>
    <row r="217" spans="1:6" ht="18.75">
      <c r="A217" s="23"/>
      <c r="B217" s="122"/>
      <c r="C217" s="23"/>
      <c r="D217" s="145"/>
      <c r="E217" s="17"/>
      <c r="F217" s="17"/>
    </row>
    <row r="218" spans="1:6" ht="18.75">
      <c r="A218" s="23"/>
      <c r="B218" s="122"/>
      <c r="C218" s="23"/>
      <c r="D218" s="145"/>
      <c r="E218" s="17"/>
      <c r="F218" s="17"/>
    </row>
    <row r="219" spans="1:6" ht="18.75">
      <c r="A219" s="23"/>
      <c r="B219" s="122"/>
      <c r="C219" s="23"/>
      <c r="D219" s="145"/>
      <c r="E219" s="17"/>
      <c r="F219" s="17"/>
    </row>
    <row r="220" spans="1:6" ht="18.75">
      <c r="A220" s="23"/>
      <c r="B220" s="122"/>
      <c r="C220" s="23"/>
      <c r="D220" s="145"/>
      <c r="E220" s="17"/>
      <c r="F220" s="17"/>
    </row>
    <row r="221" spans="1:6" ht="18.75">
      <c r="A221" s="23"/>
      <c r="B221" s="122"/>
      <c r="C221" s="23"/>
      <c r="D221" s="145"/>
      <c r="E221" s="17"/>
      <c r="F221" s="17"/>
    </row>
    <row r="222" spans="1:6" ht="18.75">
      <c r="A222" s="23"/>
      <c r="B222" s="122"/>
      <c r="C222" s="23"/>
      <c r="D222" s="145"/>
      <c r="E222" s="17"/>
      <c r="F222" s="17"/>
    </row>
    <row r="223" spans="1:6" ht="18.75">
      <c r="A223" s="23"/>
      <c r="B223" s="122"/>
      <c r="C223" s="23"/>
      <c r="D223" s="145"/>
      <c r="E223" s="17"/>
      <c r="F223" s="17"/>
    </row>
    <row r="224" spans="1:6" ht="18.75">
      <c r="A224" s="23"/>
      <c r="B224" s="122"/>
      <c r="C224" s="23"/>
      <c r="D224" s="145"/>
      <c r="E224" s="17"/>
      <c r="F224" s="17"/>
    </row>
    <row r="225" spans="1:6" ht="18.75">
      <c r="A225" s="23"/>
      <c r="B225" s="122"/>
      <c r="C225" s="23"/>
      <c r="D225" s="145"/>
      <c r="E225" s="17"/>
      <c r="F225" s="17"/>
    </row>
    <row r="226" spans="1:6" ht="18.75">
      <c r="A226" s="23"/>
      <c r="B226" s="122"/>
      <c r="C226" s="23"/>
      <c r="D226" s="145"/>
      <c r="E226" s="17"/>
      <c r="F226" s="17"/>
    </row>
    <row r="227" spans="1:6" ht="18.75">
      <c r="A227" s="23"/>
      <c r="B227" s="122"/>
      <c r="C227" s="23"/>
      <c r="D227" s="145"/>
      <c r="E227" s="17"/>
      <c r="F227" s="17"/>
    </row>
    <row r="228" spans="1:6" ht="18.75">
      <c r="A228" s="23"/>
      <c r="B228" s="122"/>
      <c r="C228" s="23"/>
      <c r="D228" s="145"/>
      <c r="E228" s="17"/>
      <c r="F228" s="17"/>
    </row>
    <row r="229" spans="1:6" ht="18.75">
      <c r="A229" s="23"/>
      <c r="B229" s="122"/>
      <c r="C229" s="23"/>
      <c r="D229" s="145"/>
      <c r="E229" s="17"/>
      <c r="F229" s="17"/>
    </row>
    <row r="230" spans="1:6" ht="18.75">
      <c r="A230" s="23"/>
      <c r="B230" s="122"/>
      <c r="C230" s="23"/>
      <c r="D230" s="145"/>
      <c r="E230" s="17"/>
      <c r="F230" s="17"/>
    </row>
    <row r="231" spans="1:6" ht="18.75">
      <c r="A231" s="23"/>
      <c r="B231" s="122"/>
      <c r="C231" s="23"/>
      <c r="D231" s="145"/>
      <c r="E231" s="17"/>
      <c r="F231" s="17"/>
    </row>
    <row r="232" spans="1:6" ht="18.75">
      <c r="A232" s="23"/>
      <c r="B232" s="122"/>
      <c r="C232" s="23"/>
      <c r="D232" s="145"/>
      <c r="E232" s="17"/>
      <c r="F232" s="17"/>
    </row>
  </sheetData>
  <sheetProtection/>
  <mergeCells count="1">
    <mergeCell ref="A6:F9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zoomScale="75" zoomScaleNormal="75" zoomScaleSheetLayoutView="50" zoomScalePageLayoutView="0" workbookViewId="0" topLeftCell="D1">
      <selection activeCell="D70" sqref="D70"/>
    </sheetView>
  </sheetViews>
  <sheetFormatPr defaultColWidth="9.00390625" defaultRowHeight="12.75"/>
  <cols>
    <col min="1" max="1" width="24.625" style="22" customWidth="1"/>
    <col min="2" max="2" width="13.375" style="22" customWidth="1"/>
    <col min="3" max="3" width="155.25390625" style="16" customWidth="1"/>
    <col min="4" max="4" width="27.125" style="16" customWidth="1"/>
    <col min="5" max="5" width="25.25390625" style="138" customWidth="1"/>
    <col min="6" max="6" width="21.875" style="139" customWidth="1"/>
  </cols>
  <sheetData>
    <row r="1" spans="1:4" ht="18.75">
      <c r="A1" s="23"/>
      <c r="B1" s="23"/>
      <c r="C1" s="17"/>
      <c r="D1" s="15" t="s">
        <v>490</v>
      </c>
    </row>
    <row r="2" spans="1:4" ht="18.75">
      <c r="A2" s="23"/>
      <c r="B2" s="23"/>
      <c r="C2" s="17"/>
      <c r="D2" s="15" t="s">
        <v>406</v>
      </c>
    </row>
    <row r="3" spans="1:4" ht="18.75">
      <c r="A3" s="23"/>
      <c r="B3" s="23"/>
      <c r="C3" s="24"/>
      <c r="D3" s="15" t="s">
        <v>241</v>
      </c>
    </row>
    <row r="4" spans="1:4" ht="18.75">
      <c r="A4" s="23"/>
      <c r="B4" s="23"/>
      <c r="C4" s="17"/>
      <c r="D4" s="15" t="s">
        <v>528</v>
      </c>
    </row>
    <row r="5" spans="1:4" ht="26.25" customHeight="1">
      <c r="A5" s="23"/>
      <c r="B5" s="23"/>
      <c r="C5" s="17"/>
      <c r="D5" s="17"/>
    </row>
    <row r="6" spans="1:6" ht="9" customHeight="1">
      <c r="A6" s="232" t="s">
        <v>482</v>
      </c>
      <c r="B6" s="232"/>
      <c r="C6" s="232"/>
      <c r="D6" s="232"/>
      <c r="E6" s="163"/>
      <c r="F6" s="163"/>
    </row>
    <row r="7" spans="1:6" ht="10.5" customHeight="1">
      <c r="A7" s="232"/>
      <c r="B7" s="232"/>
      <c r="C7" s="232"/>
      <c r="D7" s="232"/>
      <c r="E7" s="163"/>
      <c r="F7" s="163"/>
    </row>
    <row r="8" spans="1:6" ht="16.5" customHeight="1">
      <c r="A8" s="232"/>
      <c r="B8" s="232"/>
      <c r="C8" s="232"/>
      <c r="D8" s="232"/>
      <c r="E8" s="163"/>
      <c r="F8" s="163"/>
    </row>
    <row r="9" spans="1:6" ht="12.75">
      <c r="A9" s="232"/>
      <c r="B9" s="232"/>
      <c r="C9" s="232"/>
      <c r="D9" s="232"/>
      <c r="E9" s="163"/>
      <c r="F9" s="163"/>
    </row>
    <row r="10" spans="1:4" ht="15.75" customHeight="1">
      <c r="A10" s="23"/>
      <c r="B10" s="23"/>
      <c r="C10" s="17"/>
      <c r="D10" s="17"/>
    </row>
    <row r="11" spans="1:4" ht="18.75">
      <c r="A11" s="23"/>
      <c r="B11" s="23"/>
      <c r="C11" s="17"/>
      <c r="D11" s="18" t="s">
        <v>114</v>
      </c>
    </row>
    <row r="12" spans="1:6" ht="66.75" customHeight="1">
      <c r="A12" s="51" t="s">
        <v>116</v>
      </c>
      <c r="B12" s="51" t="s">
        <v>117</v>
      </c>
      <c r="C12" s="51" t="s">
        <v>284</v>
      </c>
      <c r="D12" s="67" t="s">
        <v>402</v>
      </c>
      <c r="E12" s="157"/>
      <c r="F12" s="158"/>
    </row>
    <row r="13" spans="1:6" ht="21" customHeight="1">
      <c r="A13" s="164">
        <v>1</v>
      </c>
      <c r="B13" s="164">
        <v>2</v>
      </c>
      <c r="C13" s="164">
        <v>3</v>
      </c>
      <c r="D13" s="164">
        <v>4</v>
      </c>
      <c r="E13" s="157"/>
      <c r="F13" s="158"/>
    </row>
    <row r="14" spans="1:6" ht="36.75" customHeight="1">
      <c r="A14" s="237" t="s">
        <v>120</v>
      </c>
      <c r="B14" s="238"/>
      <c r="C14" s="238"/>
      <c r="D14" s="172">
        <f>D20+D51+D62+D67+D15</f>
        <v>7762.63</v>
      </c>
      <c r="E14" s="157"/>
      <c r="F14" s="158"/>
    </row>
    <row r="15" spans="1:6" ht="37.5">
      <c r="A15" s="98" t="s">
        <v>433</v>
      </c>
      <c r="B15" s="216"/>
      <c r="C15" s="217" t="s">
        <v>434</v>
      </c>
      <c r="D15" s="107">
        <f>D16</f>
        <v>2973.5</v>
      </c>
      <c r="E15" s="157"/>
      <c r="F15" s="158"/>
    </row>
    <row r="16" spans="1:6" ht="18.75">
      <c r="A16" s="78" t="s">
        <v>435</v>
      </c>
      <c r="B16" s="78"/>
      <c r="C16" s="206" t="s">
        <v>436</v>
      </c>
      <c r="D16" s="105">
        <f>D17</f>
        <v>2973.5</v>
      </c>
      <c r="E16" s="157"/>
      <c r="F16" s="158"/>
    </row>
    <row r="17" spans="1:6" ht="37.5">
      <c r="A17" s="78" t="s">
        <v>437</v>
      </c>
      <c r="B17" s="78"/>
      <c r="C17" s="34" t="s">
        <v>517</v>
      </c>
      <c r="D17" s="105">
        <f>D18</f>
        <v>2973.5</v>
      </c>
      <c r="E17" s="157"/>
      <c r="F17" s="158"/>
    </row>
    <row r="18" spans="1:6" ht="18.75">
      <c r="A18" s="78"/>
      <c r="B18" s="78" t="s">
        <v>259</v>
      </c>
      <c r="C18" s="34" t="s">
        <v>430</v>
      </c>
      <c r="D18" s="100">
        <f>D19</f>
        <v>2973.5</v>
      </c>
      <c r="E18" s="157"/>
      <c r="F18" s="158"/>
    </row>
    <row r="19" spans="1:6" ht="18.75">
      <c r="A19" s="78"/>
      <c r="B19" s="78" t="s">
        <v>429</v>
      </c>
      <c r="C19" s="68" t="s">
        <v>431</v>
      </c>
      <c r="D19" s="100">
        <f>5!E100</f>
        <v>2973.5</v>
      </c>
      <c r="E19" s="157"/>
      <c r="F19" s="158"/>
    </row>
    <row r="20" spans="1:6" ht="37.5">
      <c r="A20" s="98" t="s">
        <v>420</v>
      </c>
      <c r="B20" s="216"/>
      <c r="C20" s="218" t="s">
        <v>419</v>
      </c>
      <c r="D20" s="107">
        <f>D21+D31+D35</f>
        <v>3813.23</v>
      </c>
      <c r="E20" s="157"/>
      <c r="F20" s="158"/>
    </row>
    <row r="21" spans="1:6" ht="22.5" customHeight="1">
      <c r="A21" s="78" t="s">
        <v>422</v>
      </c>
      <c r="B21" s="78"/>
      <c r="C21" s="35" t="s">
        <v>92</v>
      </c>
      <c r="D21" s="105">
        <f>D22+D28</f>
        <v>1400</v>
      </c>
      <c r="E21" s="157"/>
      <c r="F21" s="158"/>
    </row>
    <row r="22" spans="1:6" ht="22.5" customHeight="1">
      <c r="A22" s="78" t="s">
        <v>446</v>
      </c>
      <c r="B22" s="78"/>
      <c r="C22" s="35" t="s">
        <v>0</v>
      </c>
      <c r="D22" s="105">
        <f>D23</f>
        <v>1200</v>
      </c>
      <c r="E22" s="157"/>
      <c r="F22" s="158"/>
    </row>
    <row r="23" spans="1:6" ht="18.75">
      <c r="A23" s="78"/>
      <c r="B23" s="78" t="s">
        <v>358</v>
      </c>
      <c r="C23" s="69" t="s">
        <v>394</v>
      </c>
      <c r="D23" s="105">
        <f>D24</f>
        <v>1200</v>
      </c>
      <c r="E23" s="157"/>
      <c r="F23" s="158"/>
    </row>
    <row r="24" spans="1:6" ht="22.5" customHeight="1">
      <c r="A24" s="78"/>
      <c r="B24" s="78" t="s">
        <v>359</v>
      </c>
      <c r="C24" s="69" t="s">
        <v>395</v>
      </c>
      <c r="D24" s="105">
        <f>5!E80</f>
        <v>1200</v>
      </c>
      <c r="E24" s="157"/>
      <c r="F24" s="158"/>
    </row>
    <row r="25" spans="1:6" ht="18.75" hidden="1">
      <c r="A25" s="78" t="s">
        <v>322</v>
      </c>
      <c r="B25" s="78"/>
      <c r="C25" s="69" t="s">
        <v>324</v>
      </c>
      <c r="D25" s="105"/>
      <c r="E25" s="157"/>
      <c r="F25" s="158"/>
    </row>
    <row r="26" spans="1:6" ht="59.25" customHeight="1" hidden="1">
      <c r="A26" s="78" t="s">
        <v>323</v>
      </c>
      <c r="B26" s="78"/>
      <c r="C26" s="69" t="s">
        <v>325</v>
      </c>
      <c r="D26" s="105"/>
      <c r="E26" s="157"/>
      <c r="F26" s="158"/>
    </row>
    <row r="27" spans="1:6" ht="18.75" hidden="1">
      <c r="A27" s="78"/>
      <c r="B27" s="78" t="s">
        <v>259</v>
      </c>
      <c r="C27" s="69" t="s">
        <v>260</v>
      </c>
      <c r="D27" s="105"/>
      <c r="E27" s="157"/>
      <c r="F27" s="158"/>
    </row>
    <row r="28" spans="1:6" ht="22.5" customHeight="1">
      <c r="A28" s="202" t="s">
        <v>447</v>
      </c>
      <c r="B28" s="83"/>
      <c r="C28" s="34" t="s">
        <v>87</v>
      </c>
      <c r="D28" s="105">
        <f>D29</f>
        <v>200</v>
      </c>
      <c r="E28" s="157"/>
      <c r="F28" s="158"/>
    </row>
    <row r="29" spans="1:6" ht="18.75">
      <c r="A29" s="78"/>
      <c r="B29" s="78" t="s">
        <v>358</v>
      </c>
      <c r="C29" s="69" t="s">
        <v>394</v>
      </c>
      <c r="D29" s="105">
        <f>D30</f>
        <v>200</v>
      </c>
      <c r="E29" s="157"/>
      <c r="F29" s="158"/>
    </row>
    <row r="30" spans="1:6" ht="18" customHeight="1">
      <c r="A30" s="78"/>
      <c r="B30" s="78" t="s">
        <v>359</v>
      </c>
      <c r="C30" s="69" t="s">
        <v>395</v>
      </c>
      <c r="D30" s="105">
        <f>5!E83</f>
        <v>200</v>
      </c>
      <c r="E30" s="157"/>
      <c r="F30" s="158"/>
    </row>
    <row r="31" spans="1:6" ht="18.75">
      <c r="A31" s="78" t="s">
        <v>94</v>
      </c>
      <c r="B31" s="78"/>
      <c r="C31" s="68" t="s">
        <v>93</v>
      </c>
      <c r="D31" s="105">
        <f>D32</f>
        <v>53</v>
      </c>
      <c r="E31" s="157"/>
      <c r="F31" s="158"/>
    </row>
    <row r="32" spans="1:6" ht="18.75">
      <c r="A32" s="78" t="s">
        <v>448</v>
      </c>
      <c r="B32" s="78"/>
      <c r="C32" s="68" t="s">
        <v>95</v>
      </c>
      <c r="D32" s="100">
        <f>D33</f>
        <v>53</v>
      </c>
      <c r="E32" s="157"/>
      <c r="F32" s="158"/>
    </row>
    <row r="33" spans="1:6" ht="18.75">
      <c r="A33" s="78"/>
      <c r="B33" s="78" t="s">
        <v>358</v>
      </c>
      <c r="C33" s="69" t="s">
        <v>394</v>
      </c>
      <c r="D33" s="100">
        <f>D34</f>
        <v>53</v>
      </c>
      <c r="E33" s="157"/>
      <c r="F33" s="158"/>
    </row>
    <row r="34" spans="1:6" ht="18.75">
      <c r="A34" s="78"/>
      <c r="B34" s="78" t="s">
        <v>359</v>
      </c>
      <c r="C34" s="69" t="s">
        <v>395</v>
      </c>
      <c r="D34" s="100">
        <f>5!E94</f>
        <v>53</v>
      </c>
      <c r="E34" s="157"/>
      <c r="F34" s="158"/>
    </row>
    <row r="35" spans="1:6" ht="19.5" customHeight="1">
      <c r="A35" s="78" t="s">
        <v>2</v>
      </c>
      <c r="B35" s="78"/>
      <c r="C35" s="34" t="s">
        <v>449</v>
      </c>
      <c r="D35" s="100">
        <f>D36+D39+D42+D45+D48</f>
        <v>2360.23</v>
      </c>
      <c r="E35" s="157"/>
      <c r="F35" s="158"/>
    </row>
    <row r="36" spans="1:6" ht="19.5" customHeight="1">
      <c r="A36" s="78" t="s">
        <v>450</v>
      </c>
      <c r="B36" s="78"/>
      <c r="C36" s="34" t="s">
        <v>276</v>
      </c>
      <c r="D36" s="100">
        <f>D37</f>
        <v>1330.23</v>
      </c>
      <c r="E36" s="157"/>
      <c r="F36" s="158"/>
    </row>
    <row r="37" spans="1:6" ht="19.5" customHeight="1">
      <c r="A37" s="78"/>
      <c r="B37" s="78" t="s">
        <v>358</v>
      </c>
      <c r="C37" s="69" t="s">
        <v>394</v>
      </c>
      <c r="D37" s="100">
        <f>D38</f>
        <v>1330.23</v>
      </c>
      <c r="E37" s="157"/>
      <c r="F37" s="158"/>
    </row>
    <row r="38" spans="1:6" ht="19.5" customHeight="1">
      <c r="A38" s="78"/>
      <c r="B38" s="78" t="s">
        <v>359</v>
      </c>
      <c r="C38" s="69" t="s">
        <v>395</v>
      </c>
      <c r="D38" s="100">
        <f>5!E110</f>
        <v>1330.23</v>
      </c>
      <c r="E38" s="157"/>
      <c r="F38" s="158"/>
    </row>
    <row r="39" spans="1:6" ht="19.5" customHeight="1">
      <c r="A39" s="78" t="s">
        <v>451</v>
      </c>
      <c r="B39" s="78"/>
      <c r="C39" s="34" t="s">
        <v>277</v>
      </c>
      <c r="D39" s="100">
        <f>D40</f>
        <v>200</v>
      </c>
      <c r="E39" s="157"/>
      <c r="F39" s="158"/>
    </row>
    <row r="40" spans="1:6" ht="19.5" customHeight="1">
      <c r="A40" s="78"/>
      <c r="B40" s="78" t="s">
        <v>358</v>
      </c>
      <c r="C40" s="69" t="s">
        <v>394</v>
      </c>
      <c r="D40" s="100">
        <f>D41</f>
        <v>200</v>
      </c>
      <c r="E40" s="157"/>
      <c r="F40" s="158"/>
    </row>
    <row r="41" spans="1:6" ht="19.5" customHeight="1">
      <c r="A41" s="78"/>
      <c r="B41" s="78" t="s">
        <v>359</v>
      </c>
      <c r="C41" s="69" t="s">
        <v>395</v>
      </c>
      <c r="D41" s="100">
        <f>5!E113</f>
        <v>200</v>
      </c>
      <c r="E41" s="157"/>
      <c r="F41" s="158"/>
    </row>
    <row r="42" spans="1:6" ht="19.5" customHeight="1">
      <c r="A42" s="78" t="s">
        <v>452</v>
      </c>
      <c r="B42" s="78"/>
      <c r="C42" s="68" t="s">
        <v>88</v>
      </c>
      <c r="D42" s="100">
        <f>D43</f>
        <v>100</v>
      </c>
      <c r="E42" s="157"/>
      <c r="F42" s="158"/>
    </row>
    <row r="43" spans="1:6" ht="19.5" customHeight="1">
      <c r="A43" s="78"/>
      <c r="B43" s="78" t="s">
        <v>358</v>
      </c>
      <c r="C43" s="69" t="s">
        <v>394</v>
      </c>
      <c r="D43" s="100">
        <f>D44</f>
        <v>100</v>
      </c>
      <c r="E43" s="157"/>
      <c r="F43" s="158"/>
    </row>
    <row r="44" spans="1:6" ht="19.5" customHeight="1">
      <c r="A44" s="78"/>
      <c r="B44" s="78" t="s">
        <v>359</v>
      </c>
      <c r="C44" s="69" t="s">
        <v>395</v>
      </c>
      <c r="D44" s="100">
        <f>5!E118</f>
        <v>100</v>
      </c>
      <c r="E44" s="157"/>
      <c r="F44" s="158"/>
    </row>
    <row r="45" spans="1:6" ht="17.25" customHeight="1">
      <c r="A45" s="78" t="s">
        <v>453</v>
      </c>
      <c r="B45" s="78"/>
      <c r="C45" s="68" t="s">
        <v>89</v>
      </c>
      <c r="D45" s="100">
        <f>D46</f>
        <v>60</v>
      </c>
      <c r="E45" s="157"/>
      <c r="F45" s="158"/>
    </row>
    <row r="46" spans="1:6" ht="18.75">
      <c r="A46" s="78"/>
      <c r="B46" s="78" t="s">
        <v>358</v>
      </c>
      <c r="C46" s="69" t="s">
        <v>394</v>
      </c>
      <c r="D46" s="100">
        <f>D47</f>
        <v>60</v>
      </c>
      <c r="E46" s="157"/>
      <c r="F46" s="158"/>
    </row>
    <row r="47" spans="1:6" ht="18.75">
      <c r="A47" s="78"/>
      <c r="B47" s="78" t="s">
        <v>359</v>
      </c>
      <c r="C47" s="69" t="s">
        <v>395</v>
      </c>
      <c r="D47" s="100">
        <f>5!E121</f>
        <v>60</v>
      </c>
      <c r="E47" s="157"/>
      <c r="F47" s="158"/>
    </row>
    <row r="48" spans="1:6" ht="17.25" customHeight="1">
      <c r="A48" s="78" t="s">
        <v>454</v>
      </c>
      <c r="B48" s="78"/>
      <c r="C48" s="68" t="s">
        <v>3</v>
      </c>
      <c r="D48" s="100">
        <f>D49</f>
        <v>670</v>
      </c>
      <c r="E48" s="157"/>
      <c r="F48" s="158"/>
    </row>
    <row r="49" spans="1:6" ht="18.75">
      <c r="A49" s="78"/>
      <c r="B49" s="78" t="s">
        <v>358</v>
      </c>
      <c r="C49" s="69" t="s">
        <v>394</v>
      </c>
      <c r="D49" s="100">
        <f>D50</f>
        <v>670</v>
      </c>
      <c r="E49" s="157"/>
      <c r="F49" s="158"/>
    </row>
    <row r="50" spans="1:6" ht="18.75">
      <c r="A50" s="78"/>
      <c r="B50" s="78" t="s">
        <v>359</v>
      </c>
      <c r="C50" s="69" t="s">
        <v>395</v>
      </c>
      <c r="D50" s="100">
        <f>5!E124</f>
        <v>670</v>
      </c>
      <c r="E50" s="157"/>
      <c r="F50" s="158"/>
    </row>
    <row r="51" spans="1:6" ht="37.5">
      <c r="A51" s="98" t="s">
        <v>409</v>
      </c>
      <c r="B51" s="98"/>
      <c r="C51" s="92" t="s">
        <v>78</v>
      </c>
      <c r="D51" s="101">
        <f>D52+D56</f>
        <v>100</v>
      </c>
      <c r="E51" s="157"/>
      <c r="F51" s="158"/>
    </row>
    <row r="52" spans="1:6" ht="19.5" customHeight="1">
      <c r="A52" s="78" t="s">
        <v>412</v>
      </c>
      <c r="B52" s="78"/>
      <c r="C52" s="68" t="s">
        <v>411</v>
      </c>
      <c r="D52" s="102">
        <f>D53</f>
        <v>0</v>
      </c>
      <c r="E52" s="157"/>
      <c r="F52" s="158"/>
    </row>
    <row r="53" spans="1:6" ht="19.5" customHeight="1">
      <c r="A53" s="78" t="s">
        <v>443</v>
      </c>
      <c r="B53" s="78"/>
      <c r="C53" s="68" t="s">
        <v>81</v>
      </c>
      <c r="D53" s="102">
        <f>D54</f>
        <v>0</v>
      </c>
      <c r="E53" s="157"/>
      <c r="F53" s="158"/>
    </row>
    <row r="54" spans="1:6" ht="19.5" customHeight="1">
      <c r="A54" s="78"/>
      <c r="B54" s="78" t="s">
        <v>358</v>
      </c>
      <c r="C54" s="68" t="s">
        <v>394</v>
      </c>
      <c r="D54" s="102">
        <f>D55</f>
        <v>0</v>
      </c>
      <c r="E54" s="157"/>
      <c r="F54" s="158"/>
    </row>
    <row r="55" spans="1:6" ht="19.5" customHeight="1">
      <c r="A55" s="78"/>
      <c r="B55" s="78" t="s">
        <v>359</v>
      </c>
      <c r="C55" s="68" t="s">
        <v>395</v>
      </c>
      <c r="D55" s="100">
        <f>5!E46</f>
        <v>0</v>
      </c>
      <c r="E55" s="157"/>
      <c r="F55" s="158"/>
    </row>
    <row r="56" spans="1:6" ht="19.5" customHeight="1">
      <c r="A56" s="78" t="s">
        <v>79</v>
      </c>
      <c r="B56" s="78"/>
      <c r="C56" s="68" t="s">
        <v>80</v>
      </c>
      <c r="D56" s="100">
        <f>D57</f>
        <v>100</v>
      </c>
      <c r="E56" s="157"/>
      <c r="F56" s="158"/>
    </row>
    <row r="57" spans="1:6" ht="19.5" customHeight="1">
      <c r="A57" s="78" t="s">
        <v>444</v>
      </c>
      <c r="B57" s="78"/>
      <c r="C57" s="68" t="s">
        <v>82</v>
      </c>
      <c r="D57" s="102">
        <f>D58+D60</f>
        <v>100</v>
      </c>
      <c r="E57" s="157"/>
      <c r="F57" s="158"/>
    </row>
    <row r="58" spans="1:6" ht="19.5" customHeight="1">
      <c r="A58" s="78"/>
      <c r="B58" s="78" t="s">
        <v>358</v>
      </c>
      <c r="C58" s="68" t="s">
        <v>394</v>
      </c>
      <c r="D58" s="102">
        <f>D59</f>
        <v>100</v>
      </c>
      <c r="E58" s="157"/>
      <c r="F58" s="158"/>
    </row>
    <row r="59" spans="1:6" ht="19.5" customHeight="1">
      <c r="A59" s="78"/>
      <c r="B59" s="78" t="s">
        <v>359</v>
      </c>
      <c r="C59" s="68" t="s">
        <v>395</v>
      </c>
      <c r="D59" s="102">
        <f>5!E50</f>
        <v>100</v>
      </c>
      <c r="E59" s="157"/>
      <c r="F59" s="158"/>
    </row>
    <row r="60" spans="1:6" ht="19.5" customHeight="1">
      <c r="A60" s="78"/>
      <c r="B60" s="82" t="s">
        <v>360</v>
      </c>
      <c r="C60" s="147" t="s">
        <v>361</v>
      </c>
      <c r="D60" s="102">
        <f>D61</f>
        <v>0</v>
      </c>
      <c r="E60" s="157"/>
      <c r="F60" s="158"/>
    </row>
    <row r="61" spans="1:6" ht="19.5" customHeight="1">
      <c r="A61" s="78"/>
      <c r="B61" s="82" t="s">
        <v>362</v>
      </c>
      <c r="C61" s="34" t="s">
        <v>396</v>
      </c>
      <c r="D61" s="102">
        <f>5!E52</f>
        <v>0</v>
      </c>
      <c r="E61" s="157"/>
      <c r="F61" s="158"/>
    </row>
    <row r="62" spans="1:9" ht="37.5">
      <c r="A62" s="98" t="s">
        <v>416</v>
      </c>
      <c r="B62" s="98"/>
      <c r="C62" s="92" t="s">
        <v>415</v>
      </c>
      <c r="D62" s="101">
        <f>D63</f>
        <v>60</v>
      </c>
      <c r="E62" s="165"/>
      <c r="F62" s="117"/>
      <c r="G62" s="166"/>
      <c r="H62" s="157"/>
      <c r="I62" s="158"/>
    </row>
    <row r="63" spans="1:9" ht="18.75">
      <c r="A63" s="78" t="s">
        <v>417</v>
      </c>
      <c r="B63" s="78"/>
      <c r="C63" s="68" t="s">
        <v>83</v>
      </c>
      <c r="D63" s="102">
        <f>D64</f>
        <v>60</v>
      </c>
      <c r="E63" s="165"/>
      <c r="F63" s="117"/>
      <c r="G63" s="167"/>
      <c r="H63" s="157"/>
      <c r="I63" s="158"/>
    </row>
    <row r="64" spans="1:9" ht="19.5" customHeight="1">
      <c r="A64" s="78" t="s">
        <v>445</v>
      </c>
      <c r="B64" s="78"/>
      <c r="C64" s="68" t="s">
        <v>418</v>
      </c>
      <c r="D64" s="102">
        <f>D65</f>
        <v>60</v>
      </c>
      <c r="E64" s="142"/>
      <c r="F64" s="168"/>
      <c r="G64" s="169"/>
      <c r="H64" s="157"/>
      <c r="I64" s="158"/>
    </row>
    <row r="65" spans="1:9" ht="18.75" customHeight="1">
      <c r="A65" s="80"/>
      <c r="B65" s="78" t="s">
        <v>358</v>
      </c>
      <c r="C65" s="68" t="s">
        <v>394</v>
      </c>
      <c r="D65" s="171">
        <f>D66</f>
        <v>60</v>
      </c>
      <c r="E65" s="88"/>
      <c r="F65" s="71"/>
      <c r="G65" s="166"/>
      <c r="H65" s="157"/>
      <c r="I65" s="158"/>
    </row>
    <row r="66" spans="1:9" ht="27.75" customHeight="1">
      <c r="A66" s="80"/>
      <c r="B66" s="78" t="s">
        <v>359</v>
      </c>
      <c r="C66" s="68" t="s">
        <v>395</v>
      </c>
      <c r="D66" s="170">
        <f>5!E65</f>
        <v>60</v>
      </c>
      <c r="E66" s="99"/>
      <c r="F66" s="75"/>
      <c r="G66" s="166"/>
      <c r="H66" s="157"/>
      <c r="I66" s="158"/>
    </row>
    <row r="67" spans="1:6" ht="37.5">
      <c r="A67" s="98" t="s">
        <v>5</v>
      </c>
      <c r="B67" s="98"/>
      <c r="C67" s="92" t="s">
        <v>4</v>
      </c>
      <c r="D67" s="101">
        <f>D68+D77+D81</f>
        <v>815.9</v>
      </c>
      <c r="E67" s="157"/>
      <c r="F67" s="158"/>
    </row>
    <row r="68" spans="1:6" ht="21" customHeight="1">
      <c r="A68" s="78" t="s">
        <v>6</v>
      </c>
      <c r="B68" s="78"/>
      <c r="C68" s="68" t="s">
        <v>102</v>
      </c>
      <c r="D68" s="102">
        <f>D69+D72</f>
        <v>365.9</v>
      </c>
      <c r="E68" s="157"/>
      <c r="F68" s="158"/>
    </row>
    <row r="69" spans="1:6" ht="37.5">
      <c r="A69" s="78" t="s">
        <v>455</v>
      </c>
      <c r="B69" s="78"/>
      <c r="C69" s="68" t="s">
        <v>7</v>
      </c>
      <c r="D69" s="102">
        <f>D70</f>
        <v>250</v>
      </c>
      <c r="E69" s="157"/>
      <c r="F69" s="158"/>
    </row>
    <row r="70" spans="1:6" ht="18.75">
      <c r="A70" s="78"/>
      <c r="B70" s="78" t="s">
        <v>369</v>
      </c>
      <c r="C70" s="68" t="s">
        <v>370</v>
      </c>
      <c r="D70" s="102">
        <f>D71</f>
        <v>250</v>
      </c>
      <c r="E70" s="157"/>
      <c r="F70" s="158"/>
    </row>
    <row r="71" spans="1:6" ht="18.75">
      <c r="A71" s="78"/>
      <c r="B71" s="78" t="s">
        <v>368</v>
      </c>
      <c r="C71" s="68" t="s">
        <v>391</v>
      </c>
      <c r="D71" s="102">
        <f>5!E141</f>
        <v>250</v>
      </c>
      <c r="E71" s="157"/>
      <c r="F71" s="158"/>
    </row>
    <row r="72" spans="1:6" ht="56.25">
      <c r="A72" s="78" t="s">
        <v>121</v>
      </c>
      <c r="B72" s="78"/>
      <c r="C72" s="34" t="s">
        <v>109</v>
      </c>
      <c r="D72" s="102">
        <f>D73+D75</f>
        <v>115.9</v>
      </c>
      <c r="E72" s="159"/>
      <c r="F72" s="159"/>
    </row>
    <row r="73" spans="1:6" ht="37.5">
      <c r="A73" s="78"/>
      <c r="B73" s="78" t="s">
        <v>357</v>
      </c>
      <c r="C73" s="34" t="s">
        <v>392</v>
      </c>
      <c r="D73" s="105">
        <f>D74</f>
        <v>101.4</v>
      </c>
      <c r="E73" s="157"/>
      <c r="F73" s="158"/>
    </row>
    <row r="74" spans="1:6" ht="18.75">
      <c r="A74" s="78"/>
      <c r="B74" s="78" t="s">
        <v>366</v>
      </c>
      <c r="C74" s="68" t="s">
        <v>367</v>
      </c>
      <c r="D74" s="105">
        <f>5!F147</f>
        <v>101.4</v>
      </c>
      <c r="E74" s="157"/>
      <c r="F74" s="158"/>
    </row>
    <row r="75" spans="1:6" ht="18.75">
      <c r="A75" s="78"/>
      <c r="B75" s="78" t="s">
        <v>369</v>
      </c>
      <c r="C75" s="68" t="s">
        <v>370</v>
      </c>
      <c r="D75" s="105">
        <f>D76</f>
        <v>14.5</v>
      </c>
      <c r="E75" s="157"/>
      <c r="F75" s="158"/>
    </row>
    <row r="76" spans="1:6" ht="25.5" customHeight="1">
      <c r="A76" s="78"/>
      <c r="B76" s="78" t="s">
        <v>375</v>
      </c>
      <c r="C76" s="68" t="s">
        <v>376</v>
      </c>
      <c r="D76" s="105">
        <f>5!F149</f>
        <v>14.5</v>
      </c>
      <c r="E76" s="157"/>
      <c r="F76" s="158"/>
    </row>
    <row r="77" spans="1:6" ht="18.75">
      <c r="A77" s="209" t="s">
        <v>8</v>
      </c>
      <c r="B77" s="210"/>
      <c r="C77" s="68" t="s">
        <v>107</v>
      </c>
      <c r="D77" s="105">
        <f>D78</f>
        <v>300</v>
      </c>
      <c r="E77" s="157"/>
      <c r="F77" s="158"/>
    </row>
    <row r="78" spans="1:6" ht="18.75">
      <c r="A78" s="78" t="s">
        <v>9</v>
      </c>
      <c r="B78" s="89"/>
      <c r="C78" s="68" t="s">
        <v>390</v>
      </c>
      <c r="D78" s="105">
        <f>D79</f>
        <v>300</v>
      </c>
      <c r="E78" s="157"/>
      <c r="F78" s="158"/>
    </row>
    <row r="79" spans="1:6" ht="22.5" customHeight="1">
      <c r="A79" s="78"/>
      <c r="B79" s="78" t="s">
        <v>369</v>
      </c>
      <c r="C79" s="68" t="s">
        <v>370</v>
      </c>
      <c r="D79" s="105">
        <f>D80</f>
        <v>300</v>
      </c>
      <c r="E79" s="157"/>
      <c r="F79" s="158"/>
    </row>
    <row r="80" spans="1:6" ht="18.75">
      <c r="A80" s="78"/>
      <c r="B80" s="78" t="s">
        <v>375</v>
      </c>
      <c r="C80" s="68" t="s">
        <v>376</v>
      </c>
      <c r="D80" s="105">
        <f>5!E153</f>
        <v>300</v>
      </c>
      <c r="E80" s="157"/>
      <c r="F80" s="158"/>
    </row>
    <row r="81" spans="1:6" ht="19.5" customHeight="1">
      <c r="A81" s="211" t="s">
        <v>10</v>
      </c>
      <c r="B81" s="201"/>
      <c r="C81" s="212" t="s">
        <v>108</v>
      </c>
      <c r="D81" s="105">
        <f>D82</f>
        <v>150</v>
      </c>
      <c r="E81" s="157"/>
      <c r="F81" s="158"/>
    </row>
    <row r="82" spans="1:6" ht="37.5">
      <c r="A82" s="89" t="s">
        <v>427</v>
      </c>
      <c r="B82" s="89"/>
      <c r="C82" s="185" t="s">
        <v>426</v>
      </c>
      <c r="D82" s="105">
        <f>D83</f>
        <v>150</v>
      </c>
      <c r="E82" s="157"/>
      <c r="F82" s="158"/>
    </row>
    <row r="83" spans="1:6" ht="18.75">
      <c r="A83" s="78"/>
      <c r="B83" s="78" t="s">
        <v>369</v>
      </c>
      <c r="C83" s="68" t="s">
        <v>370</v>
      </c>
      <c r="D83" s="105">
        <f>D84</f>
        <v>150</v>
      </c>
      <c r="E83" s="157"/>
      <c r="F83" s="158"/>
    </row>
    <row r="84" spans="1:6" ht="18.75" customHeight="1">
      <c r="A84" s="78"/>
      <c r="B84" s="78" t="s">
        <v>375</v>
      </c>
      <c r="C84" s="68" t="s">
        <v>376</v>
      </c>
      <c r="D84" s="105">
        <f>5!E157</f>
        <v>150</v>
      </c>
      <c r="E84" s="157"/>
      <c r="F84" s="158"/>
    </row>
    <row r="85" spans="1:6" ht="28.5" customHeight="1">
      <c r="A85" s="235" t="s">
        <v>26</v>
      </c>
      <c r="B85" s="236"/>
      <c r="C85" s="236"/>
      <c r="D85" s="173">
        <f>D86+D109+D127+D115+D119+D123+D106</f>
        <v>10607.970000000001</v>
      </c>
      <c r="E85" s="157"/>
      <c r="F85" s="158"/>
    </row>
    <row r="86" spans="1:6" ht="18.75">
      <c r="A86" s="78" t="s">
        <v>407</v>
      </c>
      <c r="B86" s="78"/>
      <c r="C86" s="34" t="s">
        <v>408</v>
      </c>
      <c r="D86" s="105">
        <f>D87+D90+D103+D97+D100</f>
        <v>5228.97</v>
      </c>
      <c r="E86" s="160"/>
      <c r="F86" s="161"/>
    </row>
    <row r="87" spans="1:6" ht="26.25" customHeight="1">
      <c r="A87" s="78" t="s">
        <v>438</v>
      </c>
      <c r="B87" s="78"/>
      <c r="C87" s="34" t="s">
        <v>258</v>
      </c>
      <c r="D87" s="105">
        <f>D88</f>
        <v>776.8</v>
      </c>
      <c r="E87" s="162"/>
      <c r="F87" s="161"/>
    </row>
    <row r="88" spans="1:6" ht="37.5">
      <c r="A88" s="78"/>
      <c r="B88" s="78" t="s">
        <v>357</v>
      </c>
      <c r="C88" s="34" t="s">
        <v>392</v>
      </c>
      <c r="D88" s="105">
        <f>D89</f>
        <v>776.8</v>
      </c>
      <c r="E88" s="157"/>
      <c r="F88" s="158"/>
    </row>
    <row r="89" spans="1:6" ht="18.75">
      <c r="A89" s="78"/>
      <c r="B89" s="78" t="s">
        <v>356</v>
      </c>
      <c r="C89" s="68" t="s">
        <v>393</v>
      </c>
      <c r="D89" s="105">
        <f>5!E19</f>
        <v>776.8</v>
      </c>
      <c r="E89" s="157"/>
      <c r="F89" s="158"/>
    </row>
    <row r="90" spans="1:6" ht="18.75">
      <c r="A90" s="78" t="s">
        <v>439</v>
      </c>
      <c r="B90" s="78"/>
      <c r="C90" s="34" t="s">
        <v>262</v>
      </c>
      <c r="D90" s="105">
        <f>D91+D93+D95</f>
        <v>4449.37</v>
      </c>
      <c r="E90" s="157"/>
      <c r="F90" s="158"/>
    </row>
    <row r="91" spans="1:6" ht="37.5">
      <c r="A91" s="78"/>
      <c r="B91" s="78" t="s">
        <v>357</v>
      </c>
      <c r="C91" s="34" t="s">
        <v>392</v>
      </c>
      <c r="D91" s="105">
        <f>D92</f>
        <v>3574.395</v>
      </c>
      <c r="E91" s="157"/>
      <c r="F91" s="158"/>
    </row>
    <row r="92" spans="1:6" ht="18.75">
      <c r="A92" s="78"/>
      <c r="B92" s="78" t="s">
        <v>356</v>
      </c>
      <c r="C92" s="68" t="s">
        <v>393</v>
      </c>
      <c r="D92" s="102">
        <f>5!E27</f>
        <v>3574.395</v>
      </c>
      <c r="E92" s="157"/>
      <c r="F92" s="158"/>
    </row>
    <row r="93" spans="1:6" ht="18.75">
      <c r="A93" s="78"/>
      <c r="B93" s="78" t="s">
        <v>358</v>
      </c>
      <c r="C93" s="68" t="s">
        <v>394</v>
      </c>
      <c r="D93" s="102">
        <f>D94</f>
        <v>858.487</v>
      </c>
      <c r="E93" s="157"/>
      <c r="F93" s="158"/>
    </row>
    <row r="94" spans="1:6" ht="18.75">
      <c r="A94" s="78"/>
      <c r="B94" s="78" t="s">
        <v>359</v>
      </c>
      <c r="C94" s="68" t="s">
        <v>395</v>
      </c>
      <c r="D94" s="102">
        <f>5!E29</f>
        <v>858.487</v>
      </c>
      <c r="E94" s="157"/>
      <c r="F94" s="158"/>
    </row>
    <row r="95" spans="1:6" ht="18.75">
      <c r="A95" s="78"/>
      <c r="B95" s="82" t="s">
        <v>360</v>
      </c>
      <c r="C95" s="147" t="s">
        <v>361</v>
      </c>
      <c r="D95" s="100">
        <f>D96</f>
        <v>16.488</v>
      </c>
      <c r="E95" s="157"/>
      <c r="F95" s="158"/>
    </row>
    <row r="96" spans="1:6" ht="18.75">
      <c r="A96" s="78"/>
      <c r="B96" s="82" t="s">
        <v>362</v>
      </c>
      <c r="C96" s="34" t="s">
        <v>396</v>
      </c>
      <c r="D96" s="102">
        <f>5!E31</f>
        <v>16.488</v>
      </c>
      <c r="E96" s="157"/>
      <c r="F96" s="158"/>
    </row>
    <row r="97" spans="1:6" ht="18.75">
      <c r="A97" s="89" t="s">
        <v>440</v>
      </c>
      <c r="B97" s="201"/>
      <c r="C97" s="70" t="s">
        <v>428</v>
      </c>
      <c r="D97" s="105">
        <f>D98</f>
        <v>0</v>
      </c>
      <c r="E97" s="157"/>
      <c r="F97" s="158"/>
    </row>
    <row r="98" spans="1:6" ht="18.75">
      <c r="A98" s="78"/>
      <c r="B98" s="78" t="s">
        <v>259</v>
      </c>
      <c r="C98" s="34" t="s">
        <v>430</v>
      </c>
      <c r="D98" s="105">
        <f>D99</f>
        <v>0</v>
      </c>
      <c r="E98" s="157"/>
      <c r="F98" s="158"/>
    </row>
    <row r="99" spans="1:6" ht="18.75">
      <c r="A99" s="78"/>
      <c r="B99" s="78" t="s">
        <v>429</v>
      </c>
      <c r="C99" s="68" t="s">
        <v>431</v>
      </c>
      <c r="D99" s="105">
        <f>5!E34</f>
        <v>0</v>
      </c>
      <c r="E99" s="157"/>
      <c r="F99" s="158"/>
    </row>
    <row r="100" spans="1:6" ht="18.75">
      <c r="A100" s="89" t="s">
        <v>441</v>
      </c>
      <c r="B100" s="201"/>
      <c r="C100" s="70" t="s">
        <v>432</v>
      </c>
      <c r="D100" s="105">
        <f>D101</f>
        <v>0</v>
      </c>
      <c r="E100" s="157"/>
      <c r="F100" s="158"/>
    </row>
    <row r="101" spans="1:6" ht="18.75">
      <c r="A101" s="78"/>
      <c r="B101" s="78" t="s">
        <v>259</v>
      </c>
      <c r="C101" s="34" t="s">
        <v>430</v>
      </c>
      <c r="D101" s="105">
        <f>D102</f>
        <v>0</v>
      </c>
      <c r="E101" s="157"/>
      <c r="F101" s="158"/>
    </row>
    <row r="102" spans="1:6" ht="18.75">
      <c r="A102" s="78"/>
      <c r="B102" s="78" t="s">
        <v>429</v>
      </c>
      <c r="C102" s="68" t="s">
        <v>431</v>
      </c>
      <c r="D102" s="102">
        <f>5!E37</f>
        <v>0</v>
      </c>
      <c r="E102" s="157"/>
      <c r="F102" s="158"/>
    </row>
    <row r="103" spans="1:6" ht="27" customHeight="1">
      <c r="A103" s="78" t="s">
        <v>105</v>
      </c>
      <c r="B103" s="78"/>
      <c r="C103" s="34" t="s">
        <v>352</v>
      </c>
      <c r="D103" s="102" t="str">
        <f>D104</f>
        <v>2,8</v>
      </c>
      <c r="E103" s="157"/>
      <c r="F103" s="158"/>
    </row>
    <row r="104" spans="1:6" ht="18.75">
      <c r="A104" s="78"/>
      <c r="B104" s="78" t="s">
        <v>358</v>
      </c>
      <c r="C104" s="68" t="s">
        <v>394</v>
      </c>
      <c r="D104" s="102" t="str">
        <f>D105</f>
        <v>2,8</v>
      </c>
      <c r="E104" s="157"/>
      <c r="F104" s="158"/>
    </row>
    <row r="105" spans="1:6" ht="18.75">
      <c r="A105" s="78"/>
      <c r="B105" s="78" t="s">
        <v>359</v>
      </c>
      <c r="C105" s="68" t="s">
        <v>395</v>
      </c>
      <c r="D105" s="102" t="str">
        <f>5!F40</f>
        <v>2,8</v>
      </c>
      <c r="E105" s="157"/>
      <c r="F105" s="158"/>
    </row>
    <row r="106" spans="1:6" ht="27" customHeight="1">
      <c r="A106" s="78" t="s">
        <v>474</v>
      </c>
      <c r="B106" s="78"/>
      <c r="C106" s="34" t="s">
        <v>475</v>
      </c>
      <c r="D106" s="102">
        <f>D107</f>
        <v>1.3</v>
      </c>
      <c r="E106" s="157"/>
      <c r="F106" s="158"/>
    </row>
    <row r="107" spans="1:6" ht="18.75">
      <c r="A107" s="78"/>
      <c r="B107" s="78" t="s">
        <v>358</v>
      </c>
      <c r="C107" s="68" t="s">
        <v>394</v>
      </c>
      <c r="D107" s="102">
        <f>D108</f>
        <v>1.3</v>
      </c>
      <c r="E107" s="157"/>
      <c r="F107" s="158"/>
    </row>
    <row r="108" spans="1:6" ht="18.75">
      <c r="A108" s="78"/>
      <c r="B108" s="78" t="s">
        <v>359</v>
      </c>
      <c r="C108" s="68" t="s">
        <v>395</v>
      </c>
      <c r="D108" s="102">
        <f>5!F68</f>
        <v>1.3</v>
      </c>
      <c r="E108" s="157"/>
      <c r="F108" s="158"/>
    </row>
    <row r="109" spans="1:6" ht="18.75">
      <c r="A109" s="78" t="s">
        <v>413</v>
      </c>
      <c r="B109" s="78"/>
      <c r="C109" s="68" t="s">
        <v>414</v>
      </c>
      <c r="D109" s="102">
        <f>D110</f>
        <v>100</v>
      </c>
      <c r="E109" s="157"/>
      <c r="F109" s="158"/>
    </row>
    <row r="110" spans="1:6" ht="19.5" customHeight="1">
      <c r="A110" s="78" t="s">
        <v>442</v>
      </c>
      <c r="B110" s="78"/>
      <c r="C110" s="147" t="s">
        <v>265</v>
      </c>
      <c r="D110" s="100">
        <f>D111+D113</f>
        <v>100</v>
      </c>
      <c r="E110" s="157"/>
      <c r="F110" s="158"/>
    </row>
    <row r="111" spans="1:6" ht="18.75">
      <c r="A111" s="80"/>
      <c r="B111" s="78" t="s">
        <v>358</v>
      </c>
      <c r="C111" s="68" t="s">
        <v>394</v>
      </c>
      <c r="D111" s="102">
        <f>D112</f>
        <v>80</v>
      </c>
      <c r="E111" s="157"/>
      <c r="F111" s="158"/>
    </row>
    <row r="112" spans="1:6" ht="18.75">
      <c r="A112" s="80"/>
      <c r="B112" s="78" t="s">
        <v>359</v>
      </c>
      <c r="C112" s="68" t="s">
        <v>395</v>
      </c>
      <c r="D112" s="102">
        <f>5!E56</f>
        <v>80</v>
      </c>
      <c r="E112" s="157"/>
      <c r="F112" s="158"/>
    </row>
    <row r="113" spans="1:6" ht="18.75">
      <c r="A113" s="78"/>
      <c r="B113" s="82" t="s">
        <v>360</v>
      </c>
      <c r="C113" s="147" t="s">
        <v>361</v>
      </c>
      <c r="D113" s="102">
        <f>D114</f>
        <v>20</v>
      </c>
      <c r="E113" s="157"/>
      <c r="F113" s="158"/>
    </row>
    <row r="114" spans="1:6" ht="18.75">
      <c r="A114" s="78"/>
      <c r="B114" s="82" t="s">
        <v>362</v>
      </c>
      <c r="C114" s="34" t="s">
        <v>396</v>
      </c>
      <c r="D114" s="105">
        <f>5!E58</f>
        <v>20</v>
      </c>
      <c r="E114" s="157"/>
      <c r="F114" s="158"/>
    </row>
    <row r="115" spans="1:6" ht="18.75">
      <c r="A115" s="97" t="s">
        <v>457</v>
      </c>
      <c r="B115" s="82"/>
      <c r="C115" s="34" t="s">
        <v>460</v>
      </c>
      <c r="D115" s="102">
        <f>D116</f>
        <v>0</v>
      </c>
      <c r="E115" s="157"/>
      <c r="F115" s="158"/>
    </row>
    <row r="116" spans="1:6" ht="19.5" customHeight="1">
      <c r="A116" s="202" t="s">
        <v>459</v>
      </c>
      <c r="B116" s="83"/>
      <c r="C116" s="34" t="s">
        <v>458</v>
      </c>
      <c r="D116" s="100">
        <f>D117</f>
        <v>0</v>
      </c>
      <c r="E116" s="157"/>
      <c r="F116" s="158"/>
    </row>
    <row r="117" spans="1:6" ht="18.75">
      <c r="A117" s="80"/>
      <c r="B117" s="78" t="s">
        <v>358</v>
      </c>
      <c r="C117" s="68" t="s">
        <v>394</v>
      </c>
      <c r="D117" s="102">
        <f>D118</f>
        <v>0</v>
      </c>
      <c r="E117" s="157"/>
      <c r="F117" s="158"/>
    </row>
    <row r="118" spans="1:6" ht="18.75">
      <c r="A118" s="80"/>
      <c r="B118" s="78" t="s">
        <v>359</v>
      </c>
      <c r="C118" s="68" t="s">
        <v>395</v>
      </c>
      <c r="D118" s="102">
        <f>5!E87</f>
        <v>0</v>
      </c>
      <c r="E118" s="157"/>
      <c r="F118" s="158"/>
    </row>
    <row r="119" spans="1:6" ht="24.75" customHeight="1">
      <c r="A119" s="204" t="s">
        <v>461</v>
      </c>
      <c r="B119" s="205"/>
      <c r="C119" s="206" t="s">
        <v>463</v>
      </c>
      <c r="D119" s="102">
        <f>D120</f>
        <v>0</v>
      </c>
      <c r="E119" s="157"/>
      <c r="F119" s="158"/>
    </row>
    <row r="120" spans="1:6" ht="19.5" customHeight="1">
      <c r="A120" s="204" t="s">
        <v>462</v>
      </c>
      <c r="B120" s="201"/>
      <c r="C120" s="206" t="s">
        <v>464</v>
      </c>
      <c r="D120" s="100">
        <f>D121</f>
        <v>0</v>
      </c>
      <c r="E120" s="157"/>
      <c r="F120" s="158"/>
    </row>
    <row r="121" spans="1:6" ht="18.75">
      <c r="A121" s="78"/>
      <c r="B121" s="78" t="s">
        <v>358</v>
      </c>
      <c r="C121" s="68" t="s">
        <v>394</v>
      </c>
      <c r="D121" s="102">
        <f>D122</f>
        <v>0</v>
      </c>
      <c r="E121" s="157"/>
      <c r="F121" s="158"/>
    </row>
    <row r="122" spans="1:6" ht="18.75">
      <c r="A122" s="78"/>
      <c r="B122" s="78" t="s">
        <v>359</v>
      </c>
      <c r="C122" s="68" t="s">
        <v>395</v>
      </c>
      <c r="D122" s="102">
        <f>5!E104</f>
        <v>0</v>
      </c>
      <c r="E122" s="157"/>
      <c r="F122" s="158"/>
    </row>
    <row r="123" spans="1:6" ht="24.75" customHeight="1" hidden="1">
      <c r="A123" s="97" t="s">
        <v>465</v>
      </c>
      <c r="B123" s="78"/>
      <c r="C123" s="34" t="s">
        <v>466</v>
      </c>
      <c r="D123" s="102">
        <f>D124</f>
        <v>0</v>
      </c>
      <c r="E123" s="157"/>
      <c r="F123" s="158"/>
    </row>
    <row r="124" spans="1:6" ht="19.5" customHeight="1" hidden="1">
      <c r="A124" s="78" t="s">
        <v>467</v>
      </c>
      <c r="B124" s="78"/>
      <c r="C124" s="34" t="s">
        <v>468</v>
      </c>
      <c r="D124" s="100">
        <f>D125</f>
        <v>0</v>
      </c>
      <c r="E124" s="157"/>
      <c r="F124" s="158"/>
    </row>
    <row r="125" spans="1:6" ht="18.75" hidden="1">
      <c r="A125" s="78"/>
      <c r="B125" s="78" t="s">
        <v>358</v>
      </c>
      <c r="C125" s="68" t="s">
        <v>394</v>
      </c>
      <c r="D125" s="102">
        <f>D126</f>
        <v>0</v>
      </c>
      <c r="E125" s="157"/>
      <c r="F125" s="158"/>
    </row>
    <row r="126" spans="1:6" ht="18.75" hidden="1">
      <c r="A126" s="78"/>
      <c r="B126" s="78" t="s">
        <v>359</v>
      </c>
      <c r="C126" s="68" t="s">
        <v>395</v>
      </c>
      <c r="D126" s="102">
        <f>5!E128</f>
        <v>0</v>
      </c>
      <c r="E126" s="157"/>
      <c r="F126" s="158"/>
    </row>
    <row r="127" spans="1:6" ht="26.25" customHeight="1">
      <c r="A127" s="78" t="s">
        <v>85</v>
      </c>
      <c r="B127" s="78"/>
      <c r="C127" s="68" t="s">
        <v>84</v>
      </c>
      <c r="D127" s="105">
        <f>D128+D131+D134</f>
        <v>5277.700000000001</v>
      </c>
      <c r="E127" s="157"/>
      <c r="F127" s="158"/>
    </row>
    <row r="128" spans="1:6" ht="37.5">
      <c r="A128" s="78" t="s">
        <v>86</v>
      </c>
      <c r="B128" s="78"/>
      <c r="C128" s="68" t="s">
        <v>377</v>
      </c>
      <c r="D128" s="105">
        <f>D129</f>
        <v>600</v>
      </c>
      <c r="E128" s="157"/>
      <c r="F128" s="158"/>
    </row>
    <row r="129" spans="1:6" ht="18.75">
      <c r="A129" s="80"/>
      <c r="B129" s="82" t="s">
        <v>360</v>
      </c>
      <c r="C129" s="147" t="s">
        <v>361</v>
      </c>
      <c r="D129" s="105">
        <f>D130</f>
        <v>600</v>
      </c>
      <c r="E129" s="157"/>
      <c r="F129" s="158"/>
    </row>
    <row r="130" spans="1:6" ht="18.75">
      <c r="A130" s="80"/>
      <c r="B130" s="78" t="s">
        <v>364</v>
      </c>
      <c r="C130" s="68" t="s">
        <v>397</v>
      </c>
      <c r="D130" s="105">
        <f>5!E74</f>
        <v>600</v>
      </c>
      <c r="E130" s="157"/>
      <c r="F130" s="158"/>
    </row>
    <row r="131" spans="1:6" ht="27" customHeight="1">
      <c r="A131" s="78" t="s">
        <v>97</v>
      </c>
      <c r="B131" s="78"/>
      <c r="C131" s="208" t="s">
        <v>96</v>
      </c>
      <c r="D131" s="105">
        <f>D132</f>
        <v>4622.6</v>
      </c>
      <c r="E131" s="157"/>
      <c r="F131" s="158"/>
    </row>
    <row r="132" spans="1:6" ht="18.75">
      <c r="A132" s="78"/>
      <c r="B132" s="78" t="s">
        <v>98</v>
      </c>
      <c r="C132" s="34" t="s">
        <v>99</v>
      </c>
      <c r="D132" s="105">
        <f>D133</f>
        <v>4622.6</v>
      </c>
      <c r="E132" s="157"/>
      <c r="F132" s="158"/>
    </row>
    <row r="133" spans="1:6" ht="18.75">
      <c r="A133" s="78"/>
      <c r="B133" s="78" t="s">
        <v>100</v>
      </c>
      <c r="C133" s="68" t="s">
        <v>101</v>
      </c>
      <c r="D133" s="105">
        <f>5!E134</f>
        <v>4622.6</v>
      </c>
      <c r="E133" s="157"/>
      <c r="F133" s="158"/>
    </row>
    <row r="134" spans="1:6" ht="24" customHeight="1">
      <c r="A134" s="78" t="s">
        <v>103</v>
      </c>
      <c r="B134" s="78"/>
      <c r="C134" s="208" t="s">
        <v>104</v>
      </c>
      <c r="D134" s="102">
        <f>D135</f>
        <v>55.1</v>
      </c>
      <c r="E134" s="157"/>
      <c r="F134" s="158"/>
    </row>
    <row r="135" spans="1:6" ht="18.75">
      <c r="A135" s="78"/>
      <c r="B135" s="78" t="s">
        <v>358</v>
      </c>
      <c r="C135" s="68" t="s">
        <v>394</v>
      </c>
      <c r="D135" s="102">
        <f>D136</f>
        <v>55.1</v>
      </c>
      <c r="E135" s="157"/>
      <c r="F135" s="158"/>
    </row>
    <row r="136" spans="1:6" ht="34.5" customHeight="1">
      <c r="A136" s="78"/>
      <c r="B136" s="78" t="s">
        <v>359</v>
      </c>
      <c r="C136" s="68" t="s">
        <v>395</v>
      </c>
      <c r="D136" s="102">
        <f>5!E163</f>
        <v>55.1</v>
      </c>
      <c r="E136" s="157"/>
      <c r="F136" s="158"/>
    </row>
    <row r="137" spans="1:6" ht="18.75">
      <c r="A137" s="79"/>
      <c r="B137" s="79"/>
      <c r="C137" s="72" t="s">
        <v>300</v>
      </c>
      <c r="D137" s="103">
        <f>D14+D85</f>
        <v>18370.600000000002</v>
      </c>
      <c r="E137" s="157"/>
      <c r="F137" s="158"/>
    </row>
    <row r="138" spans="1:4" ht="18.75">
      <c r="A138" s="86"/>
      <c r="B138" s="88"/>
      <c r="C138" s="71"/>
      <c r="D138" s="17"/>
    </row>
    <row r="139" spans="1:4" ht="18.75">
      <c r="A139" s="85"/>
      <c r="B139" s="88"/>
      <c r="C139" s="71"/>
      <c r="D139" s="17"/>
    </row>
    <row r="140" spans="1:4" ht="18.75">
      <c r="A140" s="85"/>
      <c r="B140" s="88"/>
      <c r="C140" s="75"/>
      <c r="D140" s="17"/>
    </row>
    <row r="141" spans="1:4" ht="18.75">
      <c r="A141" s="86"/>
      <c r="B141" s="87"/>
      <c r="C141" s="76"/>
      <c r="D141" s="17"/>
    </row>
    <row r="142" spans="1:4" ht="18.75">
      <c r="A142" s="23"/>
      <c r="B142" s="23"/>
      <c r="C142" s="17"/>
      <c r="D142" s="17"/>
    </row>
    <row r="143" spans="1:4" ht="18.75">
      <c r="A143" s="23"/>
      <c r="B143" s="23"/>
      <c r="C143" s="17"/>
      <c r="D143" s="17"/>
    </row>
    <row r="144" spans="1:4" ht="18.75">
      <c r="A144" s="23"/>
      <c r="B144" s="23"/>
      <c r="C144" s="17"/>
      <c r="D144" s="17"/>
    </row>
    <row r="145" spans="1:4" ht="18.75">
      <c r="A145" s="23"/>
      <c r="B145" s="23"/>
      <c r="C145" s="17"/>
      <c r="D145" s="17"/>
    </row>
    <row r="146" spans="1:4" ht="18.75">
      <c r="A146" s="23"/>
      <c r="B146" s="23"/>
      <c r="C146" s="17"/>
      <c r="D146" s="17"/>
    </row>
    <row r="147" spans="1:4" ht="18.75">
      <c r="A147" s="23"/>
      <c r="B147" s="23"/>
      <c r="C147" s="17"/>
      <c r="D147" s="17"/>
    </row>
    <row r="148" spans="1:4" ht="18.75">
      <c r="A148" s="23"/>
      <c r="B148" s="23"/>
      <c r="C148" s="17"/>
      <c r="D148" s="17"/>
    </row>
    <row r="149" spans="1:4" ht="18.75">
      <c r="A149" s="23"/>
      <c r="B149" s="23"/>
      <c r="C149" s="17"/>
      <c r="D149" s="17"/>
    </row>
    <row r="150" spans="1:4" ht="18.75">
      <c r="A150" s="23"/>
      <c r="B150" s="23"/>
      <c r="C150" s="17"/>
      <c r="D150" s="17"/>
    </row>
    <row r="151" spans="1:4" ht="18.75">
      <c r="A151" s="23"/>
      <c r="B151" s="23"/>
      <c r="C151" s="17"/>
      <c r="D151" s="17"/>
    </row>
    <row r="152" spans="1:4" ht="18.75">
      <c r="A152" s="23"/>
      <c r="B152" s="23"/>
      <c r="C152" s="17"/>
      <c r="D152" s="17"/>
    </row>
    <row r="153" spans="1:4" ht="18.75">
      <c r="A153" s="23"/>
      <c r="B153" s="23"/>
      <c r="C153" s="17"/>
      <c r="D153" s="17"/>
    </row>
    <row r="154" spans="1:4" ht="18.75">
      <c r="A154" s="23"/>
      <c r="B154" s="23"/>
      <c r="C154" s="17"/>
      <c r="D154" s="17"/>
    </row>
    <row r="155" spans="1:4" ht="18.75">
      <c r="A155" s="23"/>
      <c r="B155" s="23"/>
      <c r="C155" s="17"/>
      <c r="D155" s="17"/>
    </row>
    <row r="156" spans="1:4" ht="18.75">
      <c r="A156" s="23"/>
      <c r="B156" s="23"/>
      <c r="C156" s="17"/>
      <c r="D156" s="17"/>
    </row>
    <row r="157" spans="1:4" ht="18.75">
      <c r="A157" s="23"/>
      <c r="B157" s="23"/>
      <c r="C157" s="17"/>
      <c r="D157" s="17"/>
    </row>
    <row r="158" spans="1:4" ht="18.75">
      <c r="A158" s="23"/>
      <c r="B158" s="23"/>
      <c r="C158" s="17"/>
      <c r="D158" s="17"/>
    </row>
    <row r="159" spans="1:4" ht="18.75">
      <c r="A159" s="23"/>
      <c r="B159" s="23"/>
      <c r="C159" s="17"/>
      <c r="D159" s="17"/>
    </row>
    <row r="160" spans="1:4" ht="18.75">
      <c r="A160" s="23"/>
      <c r="B160" s="23"/>
      <c r="C160" s="17"/>
      <c r="D160" s="17"/>
    </row>
    <row r="161" spans="1:4" ht="18.75">
      <c r="A161" s="23"/>
      <c r="B161" s="23"/>
      <c r="C161" s="17"/>
      <c r="D161" s="17"/>
    </row>
    <row r="162" spans="1:4" ht="18.75">
      <c r="A162" s="23"/>
      <c r="B162" s="23"/>
      <c r="C162" s="17"/>
      <c r="D162" s="17"/>
    </row>
    <row r="163" spans="1:4" ht="18.75">
      <c r="A163" s="23"/>
      <c r="B163" s="23"/>
      <c r="C163" s="17"/>
      <c r="D163" s="17"/>
    </row>
    <row r="164" spans="1:4" ht="18.75">
      <c r="A164" s="23"/>
      <c r="B164" s="23"/>
      <c r="C164" s="17"/>
      <c r="D164" s="17"/>
    </row>
    <row r="165" spans="1:4" ht="18.75">
      <c r="A165" s="23"/>
      <c r="B165" s="23"/>
      <c r="C165" s="17"/>
      <c r="D165" s="17"/>
    </row>
    <row r="166" spans="1:4" ht="18.75">
      <c r="A166" s="23"/>
      <c r="B166" s="23"/>
      <c r="C166" s="17"/>
      <c r="D166" s="17"/>
    </row>
    <row r="167" spans="1:4" ht="18.75">
      <c r="A167" s="23"/>
      <c r="B167" s="23"/>
      <c r="C167" s="17"/>
      <c r="D167" s="17"/>
    </row>
    <row r="168" spans="1:4" ht="18.75">
      <c r="A168" s="23"/>
      <c r="B168" s="23"/>
      <c r="C168" s="17"/>
      <c r="D168" s="17"/>
    </row>
    <row r="169" spans="1:4" ht="18.75">
      <c r="A169" s="23"/>
      <c r="B169" s="23"/>
      <c r="C169" s="17"/>
      <c r="D169" s="17"/>
    </row>
    <row r="170" spans="1:4" ht="18.75">
      <c r="A170" s="23"/>
      <c r="B170" s="23"/>
      <c r="C170" s="17"/>
      <c r="D170" s="17"/>
    </row>
    <row r="171" spans="1:4" ht="18.75">
      <c r="A171" s="23"/>
      <c r="B171" s="23"/>
      <c r="C171" s="17"/>
      <c r="D171" s="17"/>
    </row>
    <row r="172" spans="1:4" ht="18.75">
      <c r="A172" s="23"/>
      <c r="B172" s="23"/>
      <c r="C172" s="17"/>
      <c r="D172" s="17"/>
    </row>
    <row r="173" spans="1:4" ht="18.75">
      <c r="A173" s="23"/>
      <c r="B173" s="23"/>
      <c r="C173" s="17"/>
      <c r="D173" s="17"/>
    </row>
    <row r="174" spans="1:4" ht="18.75">
      <c r="A174" s="23"/>
      <c r="B174" s="23"/>
      <c r="C174" s="17"/>
      <c r="D174" s="17"/>
    </row>
    <row r="175" spans="1:4" ht="18.75">
      <c r="A175" s="23"/>
      <c r="B175" s="23"/>
      <c r="C175" s="17"/>
      <c r="D175" s="17"/>
    </row>
    <row r="176" spans="1:4" ht="18.75">
      <c r="A176" s="23"/>
      <c r="B176" s="23"/>
      <c r="C176" s="17"/>
      <c r="D176" s="17"/>
    </row>
    <row r="177" spans="1:4" ht="18.75">
      <c r="A177" s="23"/>
      <c r="B177" s="23"/>
      <c r="C177" s="17"/>
      <c r="D177" s="17"/>
    </row>
    <row r="178" spans="1:4" ht="18.75">
      <c r="A178" s="23"/>
      <c r="B178" s="23"/>
      <c r="C178" s="17"/>
      <c r="D178" s="17"/>
    </row>
    <row r="179" spans="1:4" ht="18.75">
      <c r="A179" s="23"/>
      <c r="B179" s="23"/>
      <c r="C179" s="17"/>
      <c r="D179" s="17"/>
    </row>
    <row r="180" spans="1:4" ht="18.75">
      <c r="A180" s="23"/>
      <c r="B180" s="23"/>
      <c r="C180" s="17"/>
      <c r="D180" s="17"/>
    </row>
    <row r="181" spans="1:4" ht="18.75">
      <c r="A181" s="23"/>
      <c r="B181" s="23"/>
      <c r="C181" s="17"/>
      <c r="D181" s="17"/>
    </row>
    <row r="182" spans="1:4" ht="18.75">
      <c r="A182" s="23"/>
      <c r="B182" s="23"/>
      <c r="C182" s="17"/>
      <c r="D182" s="17"/>
    </row>
    <row r="183" spans="1:4" ht="18.75">
      <c r="A183" s="23"/>
      <c r="B183" s="23"/>
      <c r="C183" s="17"/>
      <c r="D183" s="17"/>
    </row>
    <row r="184" spans="1:4" ht="18.75">
      <c r="A184" s="23"/>
      <c r="B184" s="23"/>
      <c r="C184" s="17"/>
      <c r="D184" s="17"/>
    </row>
    <row r="185" spans="1:4" ht="18.75">
      <c r="A185" s="23"/>
      <c r="B185" s="23"/>
      <c r="C185" s="17"/>
      <c r="D185" s="17"/>
    </row>
    <row r="186" spans="1:4" ht="18.75">
      <c r="A186" s="23"/>
      <c r="B186" s="23"/>
      <c r="C186" s="17"/>
      <c r="D186" s="17"/>
    </row>
    <row r="187" spans="1:4" ht="18.75">
      <c r="A187" s="23"/>
      <c r="B187" s="23"/>
      <c r="C187" s="17"/>
      <c r="D187" s="17"/>
    </row>
    <row r="188" spans="1:4" ht="18.75">
      <c r="A188" s="23"/>
      <c r="B188" s="23"/>
      <c r="C188" s="17"/>
      <c r="D188" s="17"/>
    </row>
    <row r="189" spans="1:4" ht="18.75">
      <c r="A189" s="23"/>
      <c r="B189" s="23"/>
      <c r="C189" s="17"/>
      <c r="D189" s="17"/>
    </row>
    <row r="190" spans="1:4" ht="18.75">
      <c r="A190" s="23"/>
      <c r="B190" s="23"/>
      <c r="C190" s="17"/>
      <c r="D190" s="17"/>
    </row>
    <row r="191" spans="1:4" ht="18.75">
      <c r="A191" s="23"/>
      <c r="B191" s="23"/>
      <c r="C191" s="17"/>
      <c r="D191" s="17"/>
    </row>
    <row r="192" spans="1:4" ht="18.75">
      <c r="A192" s="23"/>
      <c r="B192" s="23"/>
      <c r="C192" s="17"/>
      <c r="D192" s="17"/>
    </row>
    <row r="193" spans="1:4" ht="18.75">
      <c r="A193" s="23"/>
      <c r="B193" s="23"/>
      <c r="C193" s="17"/>
      <c r="D193" s="17"/>
    </row>
    <row r="194" spans="1:4" ht="18.75">
      <c r="A194" s="23"/>
      <c r="B194" s="23"/>
      <c r="C194" s="17"/>
      <c r="D194" s="17"/>
    </row>
    <row r="195" spans="1:4" ht="18.75">
      <c r="A195" s="23"/>
      <c r="B195" s="23"/>
      <c r="C195" s="17"/>
      <c r="D195" s="17"/>
    </row>
    <row r="196" spans="1:4" ht="18.75">
      <c r="A196" s="23"/>
      <c r="B196" s="23"/>
      <c r="C196" s="17"/>
      <c r="D196" s="17"/>
    </row>
    <row r="197" spans="1:4" ht="18.75">
      <c r="A197" s="23"/>
      <c r="B197" s="23"/>
      <c r="C197" s="17"/>
      <c r="D197" s="17"/>
    </row>
    <row r="198" spans="1:4" ht="18.75">
      <c r="A198" s="23"/>
      <c r="B198" s="23"/>
      <c r="C198" s="17"/>
      <c r="D198" s="17"/>
    </row>
    <row r="199" spans="1:4" ht="18.75">
      <c r="A199" s="23"/>
      <c r="B199" s="23"/>
      <c r="C199" s="17"/>
      <c r="D199" s="17"/>
    </row>
    <row r="200" spans="1:4" ht="18.75">
      <c r="A200" s="23"/>
      <c r="B200" s="23"/>
      <c r="C200" s="17"/>
      <c r="D200" s="17"/>
    </row>
    <row r="201" spans="1:4" ht="18.75">
      <c r="A201" s="23"/>
      <c r="B201" s="23"/>
      <c r="C201" s="17"/>
      <c r="D201" s="17"/>
    </row>
    <row r="202" spans="1:4" ht="18.75">
      <c r="A202" s="23"/>
      <c r="B202" s="23"/>
      <c r="C202" s="17"/>
      <c r="D202" s="17"/>
    </row>
    <row r="203" spans="1:4" ht="18.75">
      <c r="A203" s="23"/>
      <c r="B203" s="23"/>
      <c r="C203" s="17"/>
      <c r="D203" s="17"/>
    </row>
    <row r="204" spans="1:4" ht="18.75">
      <c r="A204" s="23"/>
      <c r="B204" s="23"/>
      <c r="C204" s="17"/>
      <c r="D204" s="17"/>
    </row>
  </sheetData>
  <sheetProtection/>
  <mergeCells count="3">
    <mergeCell ref="A6:D9"/>
    <mergeCell ref="A85:C85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zoomScale="75" zoomScaleNormal="75" zoomScaleSheetLayoutView="50" zoomScalePageLayoutView="0" workbookViewId="0" topLeftCell="D1">
      <selection activeCell="E14" sqref="E14"/>
    </sheetView>
  </sheetViews>
  <sheetFormatPr defaultColWidth="9.00390625" defaultRowHeight="12.75"/>
  <cols>
    <col min="1" max="1" width="24.625" style="22" customWidth="1"/>
    <col min="2" max="2" width="13.375" style="22" customWidth="1"/>
    <col min="3" max="3" width="155.25390625" style="16" customWidth="1"/>
    <col min="4" max="5" width="27.125" style="16" customWidth="1"/>
    <col min="6" max="6" width="25.25390625" style="138" customWidth="1"/>
    <col min="7" max="7" width="21.875" style="139" customWidth="1"/>
  </cols>
  <sheetData>
    <row r="1" spans="1:5" ht="18.75">
      <c r="A1" s="23"/>
      <c r="B1" s="23"/>
      <c r="C1" s="17"/>
      <c r="E1" s="15" t="s">
        <v>491</v>
      </c>
    </row>
    <row r="2" spans="1:5" ht="18.75">
      <c r="A2" s="23"/>
      <c r="B2" s="23"/>
      <c r="C2" s="17"/>
      <c r="E2" s="15" t="s">
        <v>406</v>
      </c>
    </row>
    <row r="3" spans="1:5" ht="18.75">
      <c r="A3" s="23"/>
      <c r="B3" s="23"/>
      <c r="C3" s="24"/>
      <c r="E3" s="15" t="s">
        <v>241</v>
      </c>
    </row>
    <row r="4" spans="1:5" ht="18.75">
      <c r="A4" s="23"/>
      <c r="B4" s="23"/>
      <c r="C4" s="17"/>
      <c r="E4" s="15" t="s">
        <v>528</v>
      </c>
    </row>
    <row r="5" spans="1:5" ht="26.25" customHeight="1">
      <c r="A5" s="23"/>
      <c r="B5" s="23"/>
      <c r="C5" s="17"/>
      <c r="D5" s="17"/>
      <c r="E5" s="17"/>
    </row>
    <row r="6" spans="1:7" ht="9" customHeight="1">
      <c r="A6" s="232" t="s">
        <v>498</v>
      </c>
      <c r="B6" s="232"/>
      <c r="C6" s="232"/>
      <c r="D6" s="232"/>
      <c r="E6" s="187"/>
      <c r="F6" s="163"/>
      <c r="G6" s="163"/>
    </row>
    <row r="7" spans="1:7" ht="10.5" customHeight="1">
      <c r="A7" s="232"/>
      <c r="B7" s="232"/>
      <c r="C7" s="232"/>
      <c r="D7" s="232"/>
      <c r="E7" s="187"/>
      <c r="F7" s="163"/>
      <c r="G7" s="163"/>
    </row>
    <row r="8" spans="1:7" ht="16.5" customHeight="1">
      <c r="A8" s="232"/>
      <c r="B8" s="232"/>
      <c r="C8" s="232"/>
      <c r="D8" s="232"/>
      <c r="E8" s="187"/>
      <c r="F8" s="163"/>
      <c r="G8" s="163"/>
    </row>
    <row r="9" spans="1:7" ht="18.75">
      <c r="A9" s="232"/>
      <c r="B9" s="232"/>
      <c r="C9" s="232"/>
      <c r="D9" s="232"/>
      <c r="E9" s="187"/>
      <c r="F9" s="163"/>
      <c r="G9" s="163"/>
    </row>
    <row r="10" spans="1:5" ht="15.75" customHeight="1">
      <c r="A10" s="23"/>
      <c r="B10" s="23"/>
      <c r="C10" s="17"/>
      <c r="D10" s="17"/>
      <c r="E10" s="17"/>
    </row>
    <row r="11" spans="1:5" ht="18.75">
      <c r="A11" s="23"/>
      <c r="B11" s="23"/>
      <c r="C11" s="17"/>
      <c r="D11" s="18"/>
      <c r="E11" s="18" t="s">
        <v>114</v>
      </c>
    </row>
    <row r="12" spans="1:7" ht="66.75" customHeight="1">
      <c r="A12" s="51" t="s">
        <v>116</v>
      </c>
      <c r="B12" s="51" t="s">
        <v>117</v>
      </c>
      <c r="C12" s="51" t="s">
        <v>284</v>
      </c>
      <c r="D12" s="67" t="s">
        <v>472</v>
      </c>
      <c r="E12" s="67" t="s">
        <v>471</v>
      </c>
      <c r="F12" s="157"/>
      <c r="G12" s="158"/>
    </row>
    <row r="13" spans="1:7" ht="21" customHeight="1">
      <c r="A13" s="164">
        <v>1</v>
      </c>
      <c r="B13" s="164">
        <v>2</v>
      </c>
      <c r="C13" s="164">
        <v>3</v>
      </c>
      <c r="D13" s="164">
        <v>4</v>
      </c>
      <c r="E13" s="164">
        <v>4</v>
      </c>
      <c r="F13" s="157"/>
      <c r="G13" s="158"/>
    </row>
    <row r="14" spans="1:7" ht="36.75" customHeight="1">
      <c r="A14" s="237" t="s">
        <v>120</v>
      </c>
      <c r="B14" s="238"/>
      <c r="C14" s="238"/>
      <c r="D14" s="172">
        <f>D20+D51+D62+D67+D15</f>
        <v>7150.78</v>
      </c>
      <c r="E14" s="172">
        <f>E20+E51+E62+E67+E15</f>
        <v>6688.389999999999</v>
      </c>
      <c r="F14" s="157"/>
      <c r="G14" s="158"/>
    </row>
    <row r="15" spans="1:7" ht="37.5">
      <c r="A15" s="98" t="s">
        <v>433</v>
      </c>
      <c r="B15" s="216"/>
      <c r="C15" s="217" t="s">
        <v>434</v>
      </c>
      <c r="D15" s="107">
        <f aca="true" t="shared" si="0" ref="D15:E18">D16</f>
        <v>775</v>
      </c>
      <c r="E15" s="107">
        <f t="shared" si="0"/>
        <v>0</v>
      </c>
      <c r="F15" s="157"/>
      <c r="G15" s="158"/>
    </row>
    <row r="16" spans="1:7" ht="18.75">
      <c r="A16" s="78" t="s">
        <v>435</v>
      </c>
      <c r="B16" s="78"/>
      <c r="C16" s="206" t="s">
        <v>436</v>
      </c>
      <c r="D16" s="105">
        <f t="shared" si="0"/>
        <v>775</v>
      </c>
      <c r="E16" s="105">
        <f t="shared" si="0"/>
        <v>0</v>
      </c>
      <c r="F16" s="157"/>
      <c r="G16" s="158"/>
    </row>
    <row r="17" spans="1:7" ht="37.5">
      <c r="A17" s="78" t="s">
        <v>437</v>
      </c>
      <c r="B17" s="78"/>
      <c r="C17" s="34" t="s">
        <v>520</v>
      </c>
      <c r="D17" s="105">
        <f t="shared" si="0"/>
        <v>775</v>
      </c>
      <c r="E17" s="105">
        <f t="shared" si="0"/>
        <v>0</v>
      </c>
      <c r="F17" s="157"/>
      <c r="G17" s="158"/>
    </row>
    <row r="18" spans="1:7" ht="18.75">
      <c r="A18" s="78"/>
      <c r="B18" s="78" t="s">
        <v>259</v>
      </c>
      <c r="C18" s="34" t="s">
        <v>430</v>
      </c>
      <c r="D18" s="108">
        <f t="shared" si="0"/>
        <v>775</v>
      </c>
      <c r="E18" s="108">
        <f t="shared" si="0"/>
        <v>0</v>
      </c>
      <c r="F18" s="157"/>
      <c r="G18" s="158"/>
    </row>
    <row r="19" spans="1:7" ht="18.75">
      <c r="A19" s="78"/>
      <c r="B19" s="78" t="s">
        <v>429</v>
      </c>
      <c r="C19" s="68" t="s">
        <v>431</v>
      </c>
      <c r="D19" s="108">
        <f>'6 (2018-2019)'!E100</f>
        <v>775</v>
      </c>
      <c r="E19" s="108">
        <f>'6 (2018-2019)'!F100</f>
        <v>0</v>
      </c>
      <c r="F19" s="157"/>
      <c r="G19" s="158"/>
    </row>
    <row r="20" spans="1:7" ht="37.5">
      <c r="A20" s="98" t="s">
        <v>420</v>
      </c>
      <c r="B20" s="216"/>
      <c r="C20" s="218" t="s">
        <v>419</v>
      </c>
      <c r="D20" s="107">
        <f>D21+D31+D35</f>
        <v>5249.88</v>
      </c>
      <c r="E20" s="107">
        <f>E21+E31+E35</f>
        <v>5562.49</v>
      </c>
      <c r="F20" s="157"/>
      <c r="G20" s="158"/>
    </row>
    <row r="21" spans="1:7" ht="22.5" customHeight="1">
      <c r="A21" s="78" t="s">
        <v>422</v>
      </c>
      <c r="B21" s="78"/>
      <c r="C21" s="35" t="s">
        <v>92</v>
      </c>
      <c r="D21" s="105">
        <f>D22+D28</f>
        <v>1966.88</v>
      </c>
      <c r="E21" s="105">
        <f>E22+E28</f>
        <v>2279.49</v>
      </c>
      <c r="F21" s="157"/>
      <c r="G21" s="158"/>
    </row>
    <row r="22" spans="1:7" ht="22.5" customHeight="1">
      <c r="A22" s="78" t="s">
        <v>446</v>
      </c>
      <c r="B22" s="78"/>
      <c r="C22" s="35" t="s">
        <v>0</v>
      </c>
      <c r="D22" s="105">
        <f>D23</f>
        <v>1366.88</v>
      </c>
      <c r="E22" s="105">
        <f>E23</f>
        <v>1679.49</v>
      </c>
      <c r="F22" s="157"/>
      <c r="G22" s="158"/>
    </row>
    <row r="23" spans="1:7" ht="18.75">
      <c r="A23" s="78"/>
      <c r="B23" s="78" t="s">
        <v>358</v>
      </c>
      <c r="C23" s="69" t="s">
        <v>394</v>
      </c>
      <c r="D23" s="105">
        <f>D24</f>
        <v>1366.88</v>
      </c>
      <c r="E23" s="105">
        <f>E24</f>
        <v>1679.49</v>
      </c>
      <c r="F23" s="157"/>
      <c r="G23" s="158"/>
    </row>
    <row r="24" spans="1:7" ht="22.5" customHeight="1">
      <c r="A24" s="78"/>
      <c r="B24" s="78" t="s">
        <v>359</v>
      </c>
      <c r="C24" s="69" t="s">
        <v>395</v>
      </c>
      <c r="D24" s="105">
        <f>'6 (2018-2019)'!E80</f>
        <v>1366.88</v>
      </c>
      <c r="E24" s="105">
        <f>'6 (2018-2019)'!F80</f>
        <v>1679.49</v>
      </c>
      <c r="F24" s="157"/>
      <c r="G24" s="158"/>
    </row>
    <row r="25" spans="1:7" ht="18.75" hidden="1">
      <c r="A25" s="78" t="s">
        <v>322</v>
      </c>
      <c r="B25" s="78"/>
      <c r="C25" s="69" t="s">
        <v>324</v>
      </c>
      <c r="D25" s="105"/>
      <c r="E25" s="105"/>
      <c r="F25" s="157"/>
      <c r="G25" s="158"/>
    </row>
    <row r="26" spans="1:7" ht="59.25" customHeight="1" hidden="1">
      <c r="A26" s="78" t="s">
        <v>323</v>
      </c>
      <c r="B26" s="78"/>
      <c r="C26" s="69" t="s">
        <v>325</v>
      </c>
      <c r="D26" s="105"/>
      <c r="E26" s="105"/>
      <c r="F26" s="157"/>
      <c r="G26" s="158"/>
    </row>
    <row r="27" spans="1:7" ht="18.75" hidden="1">
      <c r="A27" s="78"/>
      <c r="B27" s="78" t="s">
        <v>259</v>
      </c>
      <c r="C27" s="69" t="s">
        <v>260</v>
      </c>
      <c r="D27" s="105"/>
      <c r="E27" s="105"/>
      <c r="F27" s="157"/>
      <c r="G27" s="158"/>
    </row>
    <row r="28" spans="1:7" ht="22.5" customHeight="1">
      <c r="A28" s="202" t="s">
        <v>447</v>
      </c>
      <c r="B28" s="83"/>
      <c r="C28" s="34" t="s">
        <v>87</v>
      </c>
      <c r="D28" s="105">
        <f>D29</f>
        <v>600</v>
      </c>
      <c r="E28" s="105">
        <f>E29</f>
        <v>600</v>
      </c>
      <c r="F28" s="157"/>
      <c r="G28" s="158"/>
    </row>
    <row r="29" spans="1:7" ht="18.75">
      <c r="A29" s="78"/>
      <c r="B29" s="78" t="s">
        <v>358</v>
      </c>
      <c r="C29" s="69" t="s">
        <v>394</v>
      </c>
      <c r="D29" s="105">
        <f>D30</f>
        <v>600</v>
      </c>
      <c r="E29" s="105">
        <f>E30</f>
        <v>600</v>
      </c>
      <c r="F29" s="157"/>
      <c r="G29" s="158"/>
    </row>
    <row r="30" spans="1:7" ht="18" customHeight="1">
      <c r="A30" s="78"/>
      <c r="B30" s="78" t="s">
        <v>359</v>
      </c>
      <c r="C30" s="69" t="s">
        <v>395</v>
      </c>
      <c r="D30" s="105">
        <f>'6 (2018-2019)'!E83</f>
        <v>600</v>
      </c>
      <c r="E30" s="105">
        <f>'6 (2018-2019)'!F83</f>
        <v>600</v>
      </c>
      <c r="F30" s="157"/>
      <c r="G30" s="158"/>
    </row>
    <row r="31" spans="1:7" ht="18.75">
      <c r="A31" s="78" t="s">
        <v>94</v>
      </c>
      <c r="B31" s="78"/>
      <c r="C31" s="68" t="s">
        <v>93</v>
      </c>
      <c r="D31" s="105">
        <f aca="true" t="shared" si="1" ref="D31:E33">D32</f>
        <v>53</v>
      </c>
      <c r="E31" s="105">
        <f t="shared" si="1"/>
        <v>53</v>
      </c>
      <c r="F31" s="157"/>
      <c r="G31" s="158"/>
    </row>
    <row r="32" spans="1:7" ht="18.75">
      <c r="A32" s="78" t="s">
        <v>448</v>
      </c>
      <c r="B32" s="78"/>
      <c r="C32" s="68" t="s">
        <v>95</v>
      </c>
      <c r="D32" s="108">
        <f t="shared" si="1"/>
        <v>53</v>
      </c>
      <c r="E32" s="108">
        <f t="shared" si="1"/>
        <v>53</v>
      </c>
      <c r="F32" s="157"/>
      <c r="G32" s="158"/>
    </row>
    <row r="33" spans="1:7" ht="18.75">
      <c r="A33" s="78"/>
      <c r="B33" s="78" t="s">
        <v>358</v>
      </c>
      <c r="C33" s="69" t="s">
        <v>394</v>
      </c>
      <c r="D33" s="108">
        <f t="shared" si="1"/>
        <v>53</v>
      </c>
      <c r="E33" s="108">
        <f t="shared" si="1"/>
        <v>53</v>
      </c>
      <c r="F33" s="157"/>
      <c r="G33" s="158"/>
    </row>
    <row r="34" spans="1:7" ht="18.75">
      <c r="A34" s="78"/>
      <c r="B34" s="78" t="s">
        <v>359</v>
      </c>
      <c r="C34" s="69" t="s">
        <v>395</v>
      </c>
      <c r="D34" s="108">
        <f>'6 (2018-2019)'!E94</f>
        <v>53</v>
      </c>
      <c r="E34" s="108">
        <f>'6 (2018-2019)'!F94</f>
        <v>53</v>
      </c>
      <c r="F34" s="157"/>
      <c r="G34" s="158"/>
    </row>
    <row r="35" spans="1:7" ht="19.5" customHeight="1">
      <c r="A35" s="78" t="s">
        <v>2</v>
      </c>
      <c r="B35" s="78"/>
      <c r="C35" s="34" t="s">
        <v>449</v>
      </c>
      <c r="D35" s="108">
        <f>D36+D39+D42+D45+D48</f>
        <v>3230</v>
      </c>
      <c r="E35" s="108">
        <f>E36+E39+E42+E45+E48</f>
        <v>3230</v>
      </c>
      <c r="F35" s="157"/>
      <c r="G35" s="158"/>
    </row>
    <row r="36" spans="1:7" ht="19.5" customHeight="1">
      <c r="A36" s="78" t="s">
        <v>450</v>
      </c>
      <c r="B36" s="78"/>
      <c r="C36" s="34" t="s">
        <v>276</v>
      </c>
      <c r="D36" s="108">
        <f>D37</f>
        <v>2200</v>
      </c>
      <c r="E36" s="108">
        <f>E37</f>
        <v>2200</v>
      </c>
      <c r="F36" s="157"/>
      <c r="G36" s="158"/>
    </row>
    <row r="37" spans="1:7" ht="19.5" customHeight="1">
      <c r="A37" s="78"/>
      <c r="B37" s="78" t="s">
        <v>358</v>
      </c>
      <c r="C37" s="69" t="s">
        <v>394</v>
      </c>
      <c r="D37" s="108">
        <f>D38</f>
        <v>2200</v>
      </c>
      <c r="E37" s="108">
        <f>E38</f>
        <v>2200</v>
      </c>
      <c r="F37" s="157"/>
      <c r="G37" s="158"/>
    </row>
    <row r="38" spans="1:7" ht="19.5" customHeight="1">
      <c r="A38" s="78"/>
      <c r="B38" s="78" t="s">
        <v>359</v>
      </c>
      <c r="C38" s="69" t="s">
        <v>395</v>
      </c>
      <c r="D38" s="108">
        <f>'6 (2018-2019)'!E110</f>
        <v>2200</v>
      </c>
      <c r="E38" s="108">
        <f>'6 (2018-2019)'!F110</f>
        <v>2200</v>
      </c>
      <c r="F38" s="157"/>
      <c r="G38" s="158"/>
    </row>
    <row r="39" spans="1:7" ht="19.5" customHeight="1">
      <c r="A39" s="78" t="s">
        <v>451</v>
      </c>
      <c r="B39" s="78"/>
      <c r="C39" s="34" t="s">
        <v>277</v>
      </c>
      <c r="D39" s="108">
        <f>D40</f>
        <v>200</v>
      </c>
      <c r="E39" s="108">
        <f>E40</f>
        <v>200</v>
      </c>
      <c r="F39" s="157"/>
      <c r="G39" s="158"/>
    </row>
    <row r="40" spans="1:7" ht="19.5" customHeight="1">
      <c r="A40" s="78"/>
      <c r="B40" s="78" t="s">
        <v>358</v>
      </c>
      <c r="C40" s="69" t="s">
        <v>394</v>
      </c>
      <c r="D40" s="108">
        <f>D41</f>
        <v>200</v>
      </c>
      <c r="E40" s="108">
        <f>E41</f>
        <v>200</v>
      </c>
      <c r="F40" s="157"/>
      <c r="G40" s="158"/>
    </row>
    <row r="41" spans="1:7" ht="19.5" customHeight="1">
      <c r="A41" s="78"/>
      <c r="B41" s="78" t="s">
        <v>359</v>
      </c>
      <c r="C41" s="69" t="s">
        <v>395</v>
      </c>
      <c r="D41" s="108">
        <f>'6 (2018-2019)'!E113</f>
        <v>200</v>
      </c>
      <c r="E41" s="108">
        <f>'6 (2018-2019)'!F113</f>
        <v>200</v>
      </c>
      <c r="F41" s="157"/>
      <c r="G41" s="158"/>
    </row>
    <row r="42" spans="1:7" ht="19.5" customHeight="1">
      <c r="A42" s="78" t="s">
        <v>452</v>
      </c>
      <c r="B42" s="78"/>
      <c r="C42" s="68" t="s">
        <v>88</v>
      </c>
      <c r="D42" s="108">
        <f>D43</f>
        <v>100</v>
      </c>
      <c r="E42" s="108">
        <f>E43</f>
        <v>100</v>
      </c>
      <c r="F42" s="157"/>
      <c r="G42" s="158"/>
    </row>
    <row r="43" spans="1:7" ht="19.5" customHeight="1">
      <c r="A43" s="78"/>
      <c r="B43" s="78" t="s">
        <v>358</v>
      </c>
      <c r="C43" s="69" t="s">
        <v>394</v>
      </c>
      <c r="D43" s="108">
        <f>D44</f>
        <v>100</v>
      </c>
      <c r="E43" s="108">
        <f>E44</f>
        <v>100</v>
      </c>
      <c r="F43" s="157"/>
      <c r="G43" s="158"/>
    </row>
    <row r="44" spans="1:7" ht="19.5" customHeight="1">
      <c r="A44" s="78"/>
      <c r="B44" s="78" t="s">
        <v>359</v>
      </c>
      <c r="C44" s="69" t="s">
        <v>395</v>
      </c>
      <c r="D44" s="108">
        <f>'6 (2018-2019)'!E118</f>
        <v>100</v>
      </c>
      <c r="E44" s="108">
        <f>'6 (2018-2019)'!F118</f>
        <v>100</v>
      </c>
      <c r="F44" s="157"/>
      <c r="G44" s="158"/>
    </row>
    <row r="45" spans="1:7" ht="17.25" customHeight="1">
      <c r="A45" s="78" t="s">
        <v>453</v>
      </c>
      <c r="B45" s="78"/>
      <c r="C45" s="68" t="s">
        <v>89</v>
      </c>
      <c r="D45" s="108">
        <f>D46</f>
        <v>60</v>
      </c>
      <c r="E45" s="108">
        <f>E46</f>
        <v>60</v>
      </c>
      <c r="F45" s="157"/>
      <c r="G45" s="158"/>
    </row>
    <row r="46" spans="1:7" ht="18.75">
      <c r="A46" s="78"/>
      <c r="B46" s="78" t="s">
        <v>358</v>
      </c>
      <c r="C46" s="69" t="s">
        <v>394</v>
      </c>
      <c r="D46" s="108">
        <f>D47</f>
        <v>60</v>
      </c>
      <c r="E46" s="108">
        <f>E47</f>
        <v>60</v>
      </c>
      <c r="F46" s="157"/>
      <c r="G46" s="158"/>
    </row>
    <row r="47" spans="1:7" ht="18.75">
      <c r="A47" s="78"/>
      <c r="B47" s="78" t="s">
        <v>359</v>
      </c>
      <c r="C47" s="69" t="s">
        <v>395</v>
      </c>
      <c r="D47" s="108">
        <f>'6 (2018-2019)'!E121</f>
        <v>60</v>
      </c>
      <c r="E47" s="108">
        <f>'6 (2018-2019)'!F121</f>
        <v>60</v>
      </c>
      <c r="F47" s="157"/>
      <c r="G47" s="158"/>
    </row>
    <row r="48" spans="1:7" ht="17.25" customHeight="1">
      <c r="A48" s="78" t="s">
        <v>454</v>
      </c>
      <c r="B48" s="78"/>
      <c r="C48" s="68" t="s">
        <v>3</v>
      </c>
      <c r="D48" s="108">
        <f>D49</f>
        <v>670</v>
      </c>
      <c r="E48" s="108">
        <f>E49</f>
        <v>670</v>
      </c>
      <c r="F48" s="157"/>
      <c r="G48" s="158"/>
    </row>
    <row r="49" spans="1:7" ht="18.75">
      <c r="A49" s="78"/>
      <c r="B49" s="78" t="s">
        <v>358</v>
      </c>
      <c r="C49" s="69" t="s">
        <v>394</v>
      </c>
      <c r="D49" s="108">
        <f>D50</f>
        <v>670</v>
      </c>
      <c r="E49" s="108">
        <f>E50</f>
        <v>670</v>
      </c>
      <c r="F49" s="157"/>
      <c r="G49" s="158"/>
    </row>
    <row r="50" spans="1:7" ht="18.75">
      <c r="A50" s="78"/>
      <c r="B50" s="78" t="s">
        <v>359</v>
      </c>
      <c r="C50" s="69" t="s">
        <v>395</v>
      </c>
      <c r="D50" s="108">
        <f>'6 (2018-2019)'!E124</f>
        <v>670</v>
      </c>
      <c r="E50" s="108">
        <f>'6 (2018-2019)'!F124</f>
        <v>670</v>
      </c>
      <c r="F50" s="157"/>
      <c r="G50" s="158"/>
    </row>
    <row r="51" spans="1:7" ht="37.5">
      <c r="A51" s="98" t="s">
        <v>409</v>
      </c>
      <c r="B51" s="98"/>
      <c r="C51" s="92" t="s">
        <v>78</v>
      </c>
      <c r="D51" s="107">
        <f>D52+D56</f>
        <v>100</v>
      </c>
      <c r="E51" s="107">
        <f>E52+E56</f>
        <v>100</v>
      </c>
      <c r="F51" s="157"/>
      <c r="G51" s="158"/>
    </row>
    <row r="52" spans="1:7" ht="19.5" customHeight="1">
      <c r="A52" s="78" t="s">
        <v>412</v>
      </c>
      <c r="B52" s="78"/>
      <c r="C52" s="68" t="s">
        <v>411</v>
      </c>
      <c r="D52" s="105">
        <f aca="true" t="shared" si="2" ref="D52:E54">D53</f>
        <v>0</v>
      </c>
      <c r="E52" s="105">
        <f t="shared" si="2"/>
        <v>0</v>
      </c>
      <c r="F52" s="157"/>
      <c r="G52" s="158"/>
    </row>
    <row r="53" spans="1:7" ht="19.5" customHeight="1">
      <c r="A53" s="78" t="s">
        <v>443</v>
      </c>
      <c r="B53" s="78"/>
      <c r="C53" s="68" t="s">
        <v>81</v>
      </c>
      <c r="D53" s="105">
        <f t="shared" si="2"/>
        <v>0</v>
      </c>
      <c r="E53" s="105">
        <f t="shared" si="2"/>
        <v>0</v>
      </c>
      <c r="F53" s="157"/>
      <c r="G53" s="158"/>
    </row>
    <row r="54" spans="1:7" ht="19.5" customHeight="1">
      <c r="A54" s="78"/>
      <c r="B54" s="78" t="s">
        <v>358</v>
      </c>
      <c r="C54" s="68" t="s">
        <v>394</v>
      </c>
      <c r="D54" s="105">
        <f t="shared" si="2"/>
        <v>0</v>
      </c>
      <c r="E54" s="105">
        <f t="shared" si="2"/>
        <v>0</v>
      </c>
      <c r="F54" s="157"/>
      <c r="G54" s="158"/>
    </row>
    <row r="55" spans="1:7" ht="19.5" customHeight="1">
      <c r="A55" s="78"/>
      <c r="B55" s="78" t="s">
        <v>359</v>
      </c>
      <c r="C55" s="68" t="s">
        <v>395</v>
      </c>
      <c r="D55" s="108">
        <f>'6 (2018-2019)'!E46</f>
        <v>0</v>
      </c>
      <c r="E55" s="108">
        <f>'6 (2018-2019)'!F46</f>
        <v>0</v>
      </c>
      <c r="F55" s="157"/>
      <c r="G55" s="158"/>
    </row>
    <row r="56" spans="1:7" ht="19.5" customHeight="1">
      <c r="A56" s="78" t="s">
        <v>79</v>
      </c>
      <c r="B56" s="78"/>
      <c r="C56" s="68" t="s">
        <v>80</v>
      </c>
      <c r="D56" s="108">
        <f>D57</f>
        <v>100</v>
      </c>
      <c r="E56" s="108">
        <f>E57</f>
        <v>100</v>
      </c>
      <c r="F56" s="157"/>
      <c r="G56" s="158"/>
    </row>
    <row r="57" spans="1:7" ht="19.5" customHeight="1">
      <c r="A57" s="78" t="s">
        <v>444</v>
      </c>
      <c r="B57" s="78"/>
      <c r="C57" s="68" t="s">
        <v>82</v>
      </c>
      <c r="D57" s="105">
        <f>D58+D60</f>
        <v>100</v>
      </c>
      <c r="E57" s="105">
        <f>E58+E60</f>
        <v>100</v>
      </c>
      <c r="F57" s="157"/>
      <c r="G57" s="158"/>
    </row>
    <row r="58" spans="1:7" ht="19.5" customHeight="1">
      <c r="A58" s="78"/>
      <c r="B58" s="78" t="s">
        <v>358</v>
      </c>
      <c r="C58" s="68" t="s">
        <v>394</v>
      </c>
      <c r="D58" s="105">
        <f>D59</f>
        <v>100</v>
      </c>
      <c r="E58" s="105">
        <f>E59</f>
        <v>100</v>
      </c>
      <c r="F58" s="157"/>
      <c r="G58" s="158"/>
    </row>
    <row r="59" spans="1:7" ht="19.5" customHeight="1">
      <c r="A59" s="78"/>
      <c r="B59" s="78" t="s">
        <v>359</v>
      </c>
      <c r="C59" s="68" t="s">
        <v>395</v>
      </c>
      <c r="D59" s="105">
        <f>'6 (2018-2019)'!E50</f>
        <v>100</v>
      </c>
      <c r="E59" s="105">
        <f>'6 (2018-2019)'!F50</f>
        <v>100</v>
      </c>
      <c r="F59" s="157"/>
      <c r="G59" s="158"/>
    </row>
    <row r="60" spans="1:7" ht="19.5" customHeight="1">
      <c r="A60" s="78"/>
      <c r="B60" s="82" t="s">
        <v>360</v>
      </c>
      <c r="C60" s="147" t="s">
        <v>361</v>
      </c>
      <c r="D60" s="105">
        <f>D61</f>
        <v>0</v>
      </c>
      <c r="E60" s="105">
        <f>E61</f>
        <v>0</v>
      </c>
      <c r="F60" s="157"/>
      <c r="G60" s="158"/>
    </row>
    <row r="61" spans="1:7" ht="19.5" customHeight="1">
      <c r="A61" s="78"/>
      <c r="B61" s="82" t="s">
        <v>362</v>
      </c>
      <c r="C61" s="34" t="s">
        <v>396</v>
      </c>
      <c r="D61" s="105">
        <f>'6 (2018-2019)'!E52</f>
        <v>0</v>
      </c>
      <c r="E61" s="105">
        <f>'6 (2018-2019)'!F52</f>
        <v>0</v>
      </c>
      <c r="F61" s="157"/>
      <c r="G61" s="158"/>
    </row>
    <row r="62" spans="1:10" ht="37.5">
      <c r="A62" s="98" t="s">
        <v>416</v>
      </c>
      <c r="B62" s="98"/>
      <c r="C62" s="92" t="s">
        <v>415</v>
      </c>
      <c r="D62" s="107">
        <f aca="true" t="shared" si="3" ref="D62:E65">D63</f>
        <v>60</v>
      </c>
      <c r="E62" s="107">
        <f t="shared" si="3"/>
        <v>60</v>
      </c>
      <c r="F62" s="165"/>
      <c r="G62" s="117"/>
      <c r="H62" s="166"/>
      <c r="I62" s="157"/>
      <c r="J62" s="158"/>
    </row>
    <row r="63" spans="1:10" ht="18.75">
      <c r="A63" s="78" t="s">
        <v>417</v>
      </c>
      <c r="B63" s="78"/>
      <c r="C63" s="68" t="s">
        <v>83</v>
      </c>
      <c r="D63" s="105">
        <f t="shared" si="3"/>
        <v>60</v>
      </c>
      <c r="E63" s="105">
        <f t="shared" si="3"/>
        <v>60</v>
      </c>
      <c r="F63" s="165"/>
      <c r="G63" s="117"/>
      <c r="H63" s="167"/>
      <c r="I63" s="157"/>
      <c r="J63" s="158"/>
    </row>
    <row r="64" spans="1:10" ht="19.5" customHeight="1">
      <c r="A64" s="78" t="s">
        <v>445</v>
      </c>
      <c r="B64" s="78"/>
      <c r="C64" s="68" t="s">
        <v>418</v>
      </c>
      <c r="D64" s="105">
        <f t="shared" si="3"/>
        <v>60</v>
      </c>
      <c r="E64" s="105">
        <f t="shared" si="3"/>
        <v>60</v>
      </c>
      <c r="F64" s="142"/>
      <c r="G64" s="168"/>
      <c r="H64" s="169"/>
      <c r="I64" s="157"/>
      <c r="J64" s="158"/>
    </row>
    <row r="65" spans="1:10" ht="18.75" customHeight="1">
      <c r="A65" s="80"/>
      <c r="B65" s="78" t="s">
        <v>358</v>
      </c>
      <c r="C65" s="68" t="s">
        <v>394</v>
      </c>
      <c r="D65" s="219">
        <f t="shared" si="3"/>
        <v>60</v>
      </c>
      <c r="E65" s="219">
        <f t="shared" si="3"/>
        <v>60</v>
      </c>
      <c r="F65" s="88"/>
      <c r="G65" s="71"/>
      <c r="H65" s="166"/>
      <c r="I65" s="157"/>
      <c r="J65" s="158"/>
    </row>
    <row r="66" spans="1:10" ht="36" customHeight="1">
      <c r="A66" s="80"/>
      <c r="B66" s="78" t="s">
        <v>359</v>
      </c>
      <c r="C66" s="68" t="s">
        <v>395</v>
      </c>
      <c r="D66" s="170">
        <f>'6 (2018-2019)'!E65</f>
        <v>60</v>
      </c>
      <c r="E66" s="170">
        <f>'6 (2018-2019)'!F65</f>
        <v>60</v>
      </c>
      <c r="F66" s="99"/>
      <c r="G66" s="75"/>
      <c r="H66" s="166"/>
      <c r="I66" s="157"/>
      <c r="J66" s="158"/>
    </row>
    <row r="67" spans="1:7" ht="37.5">
      <c r="A67" s="98" t="s">
        <v>5</v>
      </c>
      <c r="B67" s="98"/>
      <c r="C67" s="92" t="s">
        <v>4</v>
      </c>
      <c r="D67" s="107">
        <f>D68+D77+D81</f>
        <v>965.9</v>
      </c>
      <c r="E67" s="107">
        <f>E68+E77+E81</f>
        <v>965.9</v>
      </c>
      <c r="F67" s="157"/>
      <c r="G67" s="158"/>
    </row>
    <row r="68" spans="1:7" ht="21" customHeight="1">
      <c r="A68" s="78" t="s">
        <v>6</v>
      </c>
      <c r="B68" s="78"/>
      <c r="C68" s="68" t="s">
        <v>102</v>
      </c>
      <c r="D68" s="105">
        <f>D69+D72</f>
        <v>365.9</v>
      </c>
      <c r="E68" s="105">
        <f>E69+E72</f>
        <v>365.9</v>
      </c>
      <c r="F68" s="157"/>
      <c r="G68" s="158"/>
    </row>
    <row r="69" spans="1:7" ht="37.5">
      <c r="A69" s="78" t="s">
        <v>455</v>
      </c>
      <c r="B69" s="78"/>
      <c r="C69" s="68" t="s">
        <v>7</v>
      </c>
      <c r="D69" s="105">
        <f>D70</f>
        <v>250</v>
      </c>
      <c r="E69" s="105">
        <f>E70</f>
        <v>250</v>
      </c>
      <c r="F69" s="157"/>
      <c r="G69" s="158"/>
    </row>
    <row r="70" spans="1:7" ht="18.75">
      <c r="A70" s="78"/>
      <c r="B70" s="78" t="s">
        <v>369</v>
      </c>
      <c r="C70" s="68" t="s">
        <v>370</v>
      </c>
      <c r="D70" s="105">
        <f>D71</f>
        <v>250</v>
      </c>
      <c r="E70" s="105">
        <f>E71</f>
        <v>250</v>
      </c>
      <c r="F70" s="157"/>
      <c r="G70" s="158"/>
    </row>
    <row r="71" spans="1:7" ht="18.75">
      <c r="A71" s="78"/>
      <c r="B71" s="78" t="s">
        <v>368</v>
      </c>
      <c r="C71" s="68" t="s">
        <v>391</v>
      </c>
      <c r="D71" s="105">
        <f>'6 (2018-2019)'!E141</f>
        <v>250</v>
      </c>
      <c r="E71" s="105">
        <f>'6 (2018-2019)'!F141</f>
        <v>250</v>
      </c>
      <c r="F71" s="157"/>
      <c r="G71" s="158"/>
    </row>
    <row r="72" spans="1:7" ht="56.25">
      <c r="A72" s="78" t="s">
        <v>121</v>
      </c>
      <c r="B72" s="78"/>
      <c r="C72" s="34" t="s">
        <v>109</v>
      </c>
      <c r="D72" s="105">
        <f>D73+D75</f>
        <v>115.9</v>
      </c>
      <c r="E72" s="105">
        <f>E73+E75</f>
        <v>115.9</v>
      </c>
      <c r="F72" s="159"/>
      <c r="G72" s="159"/>
    </row>
    <row r="73" spans="1:7" ht="37.5">
      <c r="A73" s="78"/>
      <c r="B73" s="78" t="s">
        <v>357</v>
      </c>
      <c r="C73" s="34" t="s">
        <v>392</v>
      </c>
      <c r="D73" s="105">
        <f>D74</f>
        <v>101.4</v>
      </c>
      <c r="E73" s="105">
        <f>E74</f>
        <v>101.4</v>
      </c>
      <c r="F73" s="157"/>
      <c r="G73" s="158"/>
    </row>
    <row r="74" spans="1:7" ht="18.75">
      <c r="A74" s="78"/>
      <c r="B74" s="78" t="s">
        <v>366</v>
      </c>
      <c r="C74" s="68" t="s">
        <v>367</v>
      </c>
      <c r="D74" s="105">
        <f>'6 (2018-2019)'!E147</f>
        <v>101.4</v>
      </c>
      <c r="E74" s="105">
        <f>'6 (2018-2019)'!F147</f>
        <v>101.4</v>
      </c>
      <c r="F74" s="157"/>
      <c r="G74" s="158"/>
    </row>
    <row r="75" spans="1:7" ht="18.75">
      <c r="A75" s="78"/>
      <c r="B75" s="78" t="s">
        <v>369</v>
      </c>
      <c r="C75" s="68" t="s">
        <v>370</v>
      </c>
      <c r="D75" s="105">
        <f>D76</f>
        <v>14.5</v>
      </c>
      <c r="E75" s="105">
        <f>E76</f>
        <v>14.5</v>
      </c>
      <c r="F75" s="157"/>
      <c r="G75" s="158"/>
    </row>
    <row r="76" spans="1:7" ht="25.5" customHeight="1">
      <c r="A76" s="78"/>
      <c r="B76" s="78" t="s">
        <v>375</v>
      </c>
      <c r="C76" s="68" t="s">
        <v>376</v>
      </c>
      <c r="D76" s="105">
        <f>'6 (2018-2019)'!E149</f>
        <v>14.5</v>
      </c>
      <c r="E76" s="105">
        <f>'6 (2018-2019)'!F149</f>
        <v>14.5</v>
      </c>
      <c r="F76" s="157"/>
      <c r="G76" s="158"/>
    </row>
    <row r="77" spans="1:7" ht="18.75">
      <c r="A77" s="209" t="s">
        <v>8</v>
      </c>
      <c r="B77" s="210"/>
      <c r="C77" s="68" t="s">
        <v>107</v>
      </c>
      <c r="D77" s="105">
        <f aca="true" t="shared" si="4" ref="D77:E79">D78</f>
        <v>300</v>
      </c>
      <c r="E77" s="105">
        <f t="shared" si="4"/>
        <v>300</v>
      </c>
      <c r="F77" s="157"/>
      <c r="G77" s="158"/>
    </row>
    <row r="78" spans="1:7" ht="18.75">
      <c r="A78" s="78" t="s">
        <v>9</v>
      </c>
      <c r="B78" s="89"/>
      <c r="C78" s="68" t="s">
        <v>390</v>
      </c>
      <c r="D78" s="105">
        <f t="shared" si="4"/>
        <v>300</v>
      </c>
      <c r="E78" s="105">
        <f t="shared" si="4"/>
        <v>300</v>
      </c>
      <c r="F78" s="157"/>
      <c r="G78" s="158"/>
    </row>
    <row r="79" spans="1:7" ht="22.5" customHeight="1">
      <c r="A79" s="78"/>
      <c r="B79" s="78" t="s">
        <v>369</v>
      </c>
      <c r="C79" s="68" t="s">
        <v>370</v>
      </c>
      <c r="D79" s="105">
        <f t="shared" si="4"/>
        <v>300</v>
      </c>
      <c r="E79" s="105">
        <f t="shared" si="4"/>
        <v>300</v>
      </c>
      <c r="F79" s="157"/>
      <c r="G79" s="158"/>
    </row>
    <row r="80" spans="1:7" ht="18.75">
      <c r="A80" s="78"/>
      <c r="B80" s="78" t="s">
        <v>375</v>
      </c>
      <c r="C80" s="68" t="s">
        <v>376</v>
      </c>
      <c r="D80" s="105">
        <f>'6 (2018-2019)'!E153</f>
        <v>300</v>
      </c>
      <c r="E80" s="105">
        <f>'6 (2018-2019)'!F153</f>
        <v>300</v>
      </c>
      <c r="F80" s="157"/>
      <c r="G80" s="158"/>
    </row>
    <row r="81" spans="1:7" ht="19.5" customHeight="1">
      <c r="A81" s="211" t="s">
        <v>10</v>
      </c>
      <c r="B81" s="201"/>
      <c r="C81" s="212" t="s">
        <v>108</v>
      </c>
      <c r="D81" s="105">
        <f aca="true" t="shared" si="5" ref="D81:E83">D82</f>
        <v>300</v>
      </c>
      <c r="E81" s="105">
        <f t="shared" si="5"/>
        <v>300</v>
      </c>
      <c r="F81" s="157"/>
      <c r="G81" s="158"/>
    </row>
    <row r="82" spans="1:7" ht="37.5">
      <c r="A82" s="89" t="s">
        <v>427</v>
      </c>
      <c r="B82" s="89"/>
      <c r="C82" s="185" t="s">
        <v>426</v>
      </c>
      <c r="D82" s="105">
        <f t="shared" si="5"/>
        <v>300</v>
      </c>
      <c r="E82" s="105">
        <f t="shared" si="5"/>
        <v>300</v>
      </c>
      <c r="F82" s="157"/>
      <c r="G82" s="158"/>
    </row>
    <row r="83" spans="1:7" ht="18.75">
      <c r="A83" s="78"/>
      <c r="B83" s="78" t="s">
        <v>369</v>
      </c>
      <c r="C83" s="68" t="s">
        <v>370</v>
      </c>
      <c r="D83" s="105">
        <f t="shared" si="5"/>
        <v>300</v>
      </c>
      <c r="E83" s="105">
        <f t="shared" si="5"/>
        <v>300</v>
      </c>
      <c r="F83" s="157"/>
      <c r="G83" s="158"/>
    </row>
    <row r="84" spans="1:7" ht="18.75" customHeight="1">
      <c r="A84" s="78"/>
      <c r="B84" s="78" t="s">
        <v>375</v>
      </c>
      <c r="C84" s="68" t="s">
        <v>376</v>
      </c>
      <c r="D84" s="105">
        <f>'6 (2018-2019)'!E157</f>
        <v>300</v>
      </c>
      <c r="E84" s="105">
        <f>'6 (2018-2019)'!F157</f>
        <v>300</v>
      </c>
      <c r="F84" s="157"/>
      <c r="G84" s="158"/>
    </row>
    <row r="85" spans="1:7" ht="28.5" customHeight="1">
      <c r="A85" s="235" t="s">
        <v>26</v>
      </c>
      <c r="B85" s="236"/>
      <c r="C85" s="236"/>
      <c r="D85" s="220">
        <f>D86+D109+D127+D115+D119+D123+D106</f>
        <v>10607.970000000001</v>
      </c>
      <c r="E85" s="220">
        <f>E86+E109+E127+E115+E119+E123+E106</f>
        <v>10607.970000000001</v>
      </c>
      <c r="F85" s="157"/>
      <c r="G85" s="158"/>
    </row>
    <row r="86" spans="1:7" ht="18.75">
      <c r="A86" s="78" t="s">
        <v>407</v>
      </c>
      <c r="B86" s="78"/>
      <c r="C86" s="34" t="s">
        <v>408</v>
      </c>
      <c r="D86" s="105">
        <f>D87+D90+D103+D97+D100</f>
        <v>5228.97</v>
      </c>
      <c r="E86" s="105">
        <f>E87+E90+E103+E97+E100</f>
        <v>5228.97</v>
      </c>
      <c r="F86" s="160"/>
      <c r="G86" s="161"/>
    </row>
    <row r="87" spans="1:7" ht="26.25" customHeight="1">
      <c r="A87" s="78" t="s">
        <v>438</v>
      </c>
      <c r="B87" s="78"/>
      <c r="C87" s="34" t="s">
        <v>258</v>
      </c>
      <c r="D87" s="105">
        <f>D88</f>
        <v>776.8</v>
      </c>
      <c r="E87" s="105">
        <f>E88</f>
        <v>776.8</v>
      </c>
      <c r="F87" s="162"/>
      <c r="G87" s="161"/>
    </row>
    <row r="88" spans="1:7" ht="37.5">
      <c r="A88" s="78"/>
      <c r="B88" s="78" t="s">
        <v>357</v>
      </c>
      <c r="C88" s="34" t="s">
        <v>392</v>
      </c>
      <c r="D88" s="105">
        <f>D89</f>
        <v>776.8</v>
      </c>
      <c r="E88" s="105">
        <f>E89</f>
        <v>776.8</v>
      </c>
      <c r="F88" s="157"/>
      <c r="G88" s="158"/>
    </row>
    <row r="89" spans="1:7" ht="18.75">
      <c r="A89" s="78"/>
      <c r="B89" s="78" t="s">
        <v>356</v>
      </c>
      <c r="C89" s="68" t="s">
        <v>393</v>
      </c>
      <c r="D89" s="105">
        <f>'6 (2018-2019)'!E19</f>
        <v>776.8</v>
      </c>
      <c r="E89" s="105">
        <f>'6 (2018-2019)'!F19</f>
        <v>776.8</v>
      </c>
      <c r="F89" s="157"/>
      <c r="G89" s="158"/>
    </row>
    <row r="90" spans="1:7" ht="18.75">
      <c r="A90" s="78" t="s">
        <v>439</v>
      </c>
      <c r="B90" s="78"/>
      <c r="C90" s="34" t="s">
        <v>262</v>
      </c>
      <c r="D90" s="105">
        <f>D91+D93+D95</f>
        <v>4449.37</v>
      </c>
      <c r="E90" s="105">
        <f>E91+E93+E95</f>
        <v>4449.37</v>
      </c>
      <c r="F90" s="157"/>
      <c r="G90" s="158"/>
    </row>
    <row r="91" spans="1:7" ht="37.5">
      <c r="A91" s="78"/>
      <c r="B91" s="78" t="s">
        <v>357</v>
      </c>
      <c r="C91" s="34" t="s">
        <v>392</v>
      </c>
      <c r="D91" s="105">
        <f>D92</f>
        <v>3574.395</v>
      </c>
      <c r="E91" s="105">
        <f>E92</f>
        <v>3574.395</v>
      </c>
      <c r="F91" s="157"/>
      <c r="G91" s="158"/>
    </row>
    <row r="92" spans="1:7" ht="18.75">
      <c r="A92" s="78"/>
      <c r="B92" s="78" t="s">
        <v>356</v>
      </c>
      <c r="C92" s="68" t="s">
        <v>393</v>
      </c>
      <c r="D92" s="105">
        <f>'6 (2018-2019)'!E27</f>
        <v>3574.395</v>
      </c>
      <c r="E92" s="105">
        <f>'6 (2018-2019)'!F27</f>
        <v>3574.395</v>
      </c>
      <c r="F92" s="157"/>
      <c r="G92" s="158"/>
    </row>
    <row r="93" spans="1:7" ht="18.75">
      <c r="A93" s="78"/>
      <c r="B93" s="78" t="s">
        <v>358</v>
      </c>
      <c r="C93" s="68" t="s">
        <v>394</v>
      </c>
      <c r="D93" s="105">
        <f>D94</f>
        <v>858.487</v>
      </c>
      <c r="E93" s="105">
        <f>E94</f>
        <v>858.487</v>
      </c>
      <c r="F93" s="157"/>
      <c r="G93" s="158"/>
    </row>
    <row r="94" spans="1:7" ht="18.75">
      <c r="A94" s="78"/>
      <c r="B94" s="78" t="s">
        <v>359</v>
      </c>
      <c r="C94" s="68" t="s">
        <v>395</v>
      </c>
      <c r="D94" s="105">
        <f>'6 (2018-2019)'!E29</f>
        <v>858.487</v>
      </c>
      <c r="E94" s="105">
        <f>'6 (2018-2019)'!F29</f>
        <v>858.487</v>
      </c>
      <c r="F94" s="157"/>
      <c r="G94" s="158"/>
    </row>
    <row r="95" spans="1:7" ht="18.75">
      <c r="A95" s="78"/>
      <c r="B95" s="82" t="s">
        <v>360</v>
      </c>
      <c r="C95" s="147" t="s">
        <v>361</v>
      </c>
      <c r="D95" s="108">
        <f>D96</f>
        <v>16.488</v>
      </c>
      <c r="E95" s="108">
        <f>E96</f>
        <v>16.488</v>
      </c>
      <c r="F95" s="157"/>
      <c r="G95" s="158"/>
    </row>
    <row r="96" spans="1:7" ht="18.75">
      <c r="A96" s="78"/>
      <c r="B96" s="82" t="s">
        <v>362</v>
      </c>
      <c r="C96" s="34" t="s">
        <v>396</v>
      </c>
      <c r="D96" s="105">
        <f>'6 (2018-2019)'!E31</f>
        <v>16.488</v>
      </c>
      <c r="E96" s="105">
        <f>'6 (2018-2019)'!F31</f>
        <v>16.488</v>
      </c>
      <c r="F96" s="157"/>
      <c r="G96" s="158"/>
    </row>
    <row r="97" spans="1:7" ht="18.75">
      <c r="A97" s="89" t="s">
        <v>440</v>
      </c>
      <c r="B97" s="201"/>
      <c r="C97" s="70" t="s">
        <v>428</v>
      </c>
      <c r="D97" s="105">
        <f>D98</f>
        <v>0</v>
      </c>
      <c r="E97" s="105">
        <f>E98</f>
        <v>0</v>
      </c>
      <c r="F97" s="157"/>
      <c r="G97" s="158"/>
    </row>
    <row r="98" spans="1:7" ht="18.75">
      <c r="A98" s="78"/>
      <c r="B98" s="78" t="s">
        <v>259</v>
      </c>
      <c r="C98" s="34" t="s">
        <v>430</v>
      </c>
      <c r="D98" s="105">
        <f>D99</f>
        <v>0</v>
      </c>
      <c r="E98" s="105">
        <f>E99</f>
        <v>0</v>
      </c>
      <c r="F98" s="157"/>
      <c r="G98" s="158"/>
    </row>
    <row r="99" spans="1:7" ht="18.75">
      <c r="A99" s="78"/>
      <c r="B99" s="78" t="s">
        <v>429</v>
      </c>
      <c r="C99" s="68" t="s">
        <v>431</v>
      </c>
      <c r="D99" s="105">
        <f>'6 (2018-2019)'!E34</f>
        <v>0</v>
      </c>
      <c r="E99" s="105">
        <f>'6 (2018-2019)'!F34</f>
        <v>0</v>
      </c>
      <c r="F99" s="157"/>
      <c r="G99" s="158"/>
    </row>
    <row r="100" spans="1:7" ht="18.75">
      <c r="A100" s="89" t="s">
        <v>441</v>
      </c>
      <c r="B100" s="201"/>
      <c r="C100" s="70" t="s">
        <v>432</v>
      </c>
      <c r="D100" s="105">
        <f>D101</f>
        <v>0</v>
      </c>
      <c r="E100" s="105">
        <f>E101</f>
        <v>0</v>
      </c>
      <c r="F100" s="157"/>
      <c r="G100" s="158"/>
    </row>
    <row r="101" spans="1:7" ht="18.75">
      <c r="A101" s="78"/>
      <c r="B101" s="78" t="s">
        <v>259</v>
      </c>
      <c r="C101" s="34" t="s">
        <v>430</v>
      </c>
      <c r="D101" s="105">
        <f>D102</f>
        <v>0</v>
      </c>
      <c r="E101" s="105">
        <f>E102</f>
        <v>0</v>
      </c>
      <c r="F101" s="157"/>
      <c r="G101" s="158"/>
    </row>
    <row r="102" spans="1:7" ht="18.75">
      <c r="A102" s="78"/>
      <c r="B102" s="78" t="s">
        <v>429</v>
      </c>
      <c r="C102" s="68" t="s">
        <v>431</v>
      </c>
      <c r="D102" s="105">
        <f>'6 (2018-2019)'!E37</f>
        <v>0</v>
      </c>
      <c r="E102" s="105">
        <f>'6 (2018-2019)'!F37</f>
        <v>0</v>
      </c>
      <c r="F102" s="157"/>
      <c r="G102" s="158"/>
    </row>
    <row r="103" spans="1:7" ht="27" customHeight="1">
      <c r="A103" s="78" t="s">
        <v>105</v>
      </c>
      <c r="B103" s="78"/>
      <c r="C103" s="34" t="s">
        <v>352</v>
      </c>
      <c r="D103" s="105">
        <f>D104</f>
        <v>2.8</v>
      </c>
      <c r="E103" s="105">
        <f>E104</f>
        <v>2.8</v>
      </c>
      <c r="F103" s="157"/>
      <c r="G103" s="158"/>
    </row>
    <row r="104" spans="1:7" ht="18.75">
      <c r="A104" s="78"/>
      <c r="B104" s="78" t="s">
        <v>358</v>
      </c>
      <c r="C104" s="68" t="s">
        <v>394</v>
      </c>
      <c r="D104" s="105">
        <f>D105</f>
        <v>2.8</v>
      </c>
      <c r="E104" s="105">
        <f>E105</f>
        <v>2.8</v>
      </c>
      <c r="F104" s="157"/>
      <c r="G104" s="158"/>
    </row>
    <row r="105" spans="1:7" ht="18.75">
      <c r="A105" s="78"/>
      <c r="B105" s="78" t="s">
        <v>359</v>
      </c>
      <c r="C105" s="68" t="s">
        <v>395</v>
      </c>
      <c r="D105" s="105">
        <f>'6 (2018-2019)'!E40</f>
        <v>2.8</v>
      </c>
      <c r="E105" s="105">
        <f>'6 (2018-2019)'!F40</f>
        <v>2.8</v>
      </c>
      <c r="F105" s="157"/>
      <c r="G105" s="158"/>
    </row>
    <row r="106" spans="1:7" ht="27" customHeight="1">
      <c r="A106" s="78" t="s">
        <v>474</v>
      </c>
      <c r="B106" s="78"/>
      <c r="C106" s="34" t="s">
        <v>475</v>
      </c>
      <c r="D106" s="105">
        <f>D107</f>
        <v>1.3</v>
      </c>
      <c r="E106" s="105">
        <f>E107</f>
        <v>1.3</v>
      </c>
      <c r="F106" s="157"/>
      <c r="G106" s="158"/>
    </row>
    <row r="107" spans="1:7" ht="18.75">
      <c r="A107" s="78"/>
      <c r="B107" s="78" t="s">
        <v>358</v>
      </c>
      <c r="C107" s="68" t="s">
        <v>394</v>
      </c>
      <c r="D107" s="105">
        <f>D108</f>
        <v>1.3</v>
      </c>
      <c r="E107" s="105">
        <f>E108</f>
        <v>1.3</v>
      </c>
      <c r="F107" s="157"/>
      <c r="G107" s="158"/>
    </row>
    <row r="108" spans="1:7" ht="18.75">
      <c r="A108" s="78"/>
      <c r="B108" s="78" t="s">
        <v>359</v>
      </c>
      <c r="C108" s="68" t="s">
        <v>395</v>
      </c>
      <c r="D108" s="105">
        <f>'6 (2018-2019)'!E68</f>
        <v>1.3</v>
      </c>
      <c r="E108" s="105">
        <f>'6 (2018-2019)'!F68</f>
        <v>1.3</v>
      </c>
      <c r="F108" s="157"/>
      <c r="G108" s="158"/>
    </row>
    <row r="109" spans="1:7" ht="18.75">
      <c r="A109" s="78" t="s">
        <v>413</v>
      </c>
      <c r="B109" s="78"/>
      <c r="C109" s="68" t="s">
        <v>414</v>
      </c>
      <c r="D109" s="105">
        <f>D110</f>
        <v>100</v>
      </c>
      <c r="E109" s="105">
        <f>E110</f>
        <v>100</v>
      </c>
      <c r="F109" s="157"/>
      <c r="G109" s="158"/>
    </row>
    <row r="110" spans="1:7" ht="19.5" customHeight="1">
      <c r="A110" s="78" t="s">
        <v>442</v>
      </c>
      <c r="B110" s="78"/>
      <c r="C110" s="147" t="s">
        <v>265</v>
      </c>
      <c r="D110" s="108">
        <f>D111+D113</f>
        <v>100</v>
      </c>
      <c r="E110" s="108">
        <f>E111+E113</f>
        <v>100</v>
      </c>
      <c r="F110" s="157"/>
      <c r="G110" s="158"/>
    </row>
    <row r="111" spans="1:7" ht="18.75">
      <c r="A111" s="80"/>
      <c r="B111" s="78" t="s">
        <v>358</v>
      </c>
      <c r="C111" s="68" t="s">
        <v>394</v>
      </c>
      <c r="D111" s="105">
        <f>D112</f>
        <v>80</v>
      </c>
      <c r="E111" s="105">
        <f>E112</f>
        <v>80</v>
      </c>
      <c r="F111" s="157"/>
      <c r="G111" s="158"/>
    </row>
    <row r="112" spans="1:7" ht="18.75">
      <c r="A112" s="80"/>
      <c r="B112" s="78" t="s">
        <v>359</v>
      </c>
      <c r="C112" s="68" t="s">
        <v>395</v>
      </c>
      <c r="D112" s="105">
        <f>'6 (2018-2019)'!E56</f>
        <v>80</v>
      </c>
      <c r="E112" s="105">
        <f>'6 (2018-2019)'!F56</f>
        <v>80</v>
      </c>
      <c r="F112" s="157"/>
      <c r="G112" s="158"/>
    </row>
    <row r="113" spans="1:7" ht="18.75">
      <c r="A113" s="78"/>
      <c r="B113" s="82" t="s">
        <v>360</v>
      </c>
      <c r="C113" s="147" t="s">
        <v>361</v>
      </c>
      <c r="D113" s="105">
        <f>D114</f>
        <v>20</v>
      </c>
      <c r="E113" s="105">
        <f>E114</f>
        <v>20</v>
      </c>
      <c r="F113" s="157"/>
      <c r="G113" s="158"/>
    </row>
    <row r="114" spans="1:7" ht="18.75">
      <c r="A114" s="78"/>
      <c r="B114" s="82" t="s">
        <v>362</v>
      </c>
      <c r="C114" s="34" t="s">
        <v>396</v>
      </c>
      <c r="D114" s="105">
        <f>'6 (2018-2019)'!E58</f>
        <v>20</v>
      </c>
      <c r="E114" s="105">
        <f>'6 (2018-2019)'!F58</f>
        <v>20</v>
      </c>
      <c r="F114" s="157"/>
      <c r="G114" s="158"/>
    </row>
    <row r="115" spans="1:7" ht="18.75">
      <c r="A115" s="97" t="s">
        <v>457</v>
      </c>
      <c r="B115" s="82"/>
      <c r="C115" s="34" t="s">
        <v>460</v>
      </c>
      <c r="D115" s="105">
        <f aca="true" t="shared" si="6" ref="D115:E117">D116</f>
        <v>0</v>
      </c>
      <c r="E115" s="105">
        <f t="shared" si="6"/>
        <v>0</v>
      </c>
      <c r="F115" s="157"/>
      <c r="G115" s="158"/>
    </row>
    <row r="116" spans="1:7" ht="19.5" customHeight="1">
      <c r="A116" s="202" t="s">
        <v>459</v>
      </c>
      <c r="B116" s="83"/>
      <c r="C116" s="34" t="s">
        <v>458</v>
      </c>
      <c r="D116" s="108">
        <f t="shared" si="6"/>
        <v>0</v>
      </c>
      <c r="E116" s="108">
        <f t="shared" si="6"/>
        <v>0</v>
      </c>
      <c r="F116" s="157"/>
      <c r="G116" s="158"/>
    </row>
    <row r="117" spans="1:7" ht="18.75">
      <c r="A117" s="80"/>
      <c r="B117" s="78" t="s">
        <v>358</v>
      </c>
      <c r="C117" s="68" t="s">
        <v>394</v>
      </c>
      <c r="D117" s="105">
        <f t="shared" si="6"/>
        <v>0</v>
      </c>
      <c r="E117" s="105">
        <f t="shared" si="6"/>
        <v>0</v>
      </c>
      <c r="F117" s="157"/>
      <c r="G117" s="158"/>
    </row>
    <row r="118" spans="1:7" ht="18.75">
      <c r="A118" s="80"/>
      <c r="B118" s="78" t="s">
        <v>359</v>
      </c>
      <c r="C118" s="68" t="s">
        <v>395</v>
      </c>
      <c r="D118" s="105">
        <f>'6 (2018-2019)'!E87</f>
        <v>0</v>
      </c>
      <c r="E118" s="105">
        <f>'6 (2018-2019)'!F87</f>
        <v>0</v>
      </c>
      <c r="F118" s="157"/>
      <c r="G118" s="158"/>
    </row>
    <row r="119" spans="1:7" ht="24.75" customHeight="1">
      <c r="A119" s="204" t="s">
        <v>461</v>
      </c>
      <c r="B119" s="205"/>
      <c r="C119" s="206" t="s">
        <v>463</v>
      </c>
      <c r="D119" s="105">
        <f aca="true" t="shared" si="7" ref="D119:E121">D120</f>
        <v>0</v>
      </c>
      <c r="E119" s="105">
        <f t="shared" si="7"/>
        <v>0</v>
      </c>
      <c r="F119" s="157"/>
      <c r="G119" s="158"/>
    </row>
    <row r="120" spans="1:7" ht="19.5" customHeight="1">
      <c r="A120" s="204" t="s">
        <v>462</v>
      </c>
      <c r="B120" s="201"/>
      <c r="C120" s="206" t="s">
        <v>464</v>
      </c>
      <c r="D120" s="108">
        <f t="shared" si="7"/>
        <v>0</v>
      </c>
      <c r="E120" s="108">
        <f t="shared" si="7"/>
        <v>0</v>
      </c>
      <c r="F120" s="157"/>
      <c r="G120" s="158"/>
    </row>
    <row r="121" spans="1:7" ht="18.75">
      <c r="A121" s="78"/>
      <c r="B121" s="78" t="s">
        <v>358</v>
      </c>
      <c r="C121" s="68" t="s">
        <v>394</v>
      </c>
      <c r="D121" s="105">
        <f t="shared" si="7"/>
        <v>0</v>
      </c>
      <c r="E121" s="105">
        <f t="shared" si="7"/>
        <v>0</v>
      </c>
      <c r="F121" s="157"/>
      <c r="G121" s="158"/>
    </row>
    <row r="122" spans="1:7" ht="18.75">
      <c r="A122" s="78"/>
      <c r="B122" s="78" t="s">
        <v>359</v>
      </c>
      <c r="C122" s="68" t="s">
        <v>395</v>
      </c>
      <c r="D122" s="105">
        <f>'6 (2018-2019)'!E104</f>
        <v>0</v>
      </c>
      <c r="E122" s="105">
        <f>'6 (2018-2019)'!F104</f>
        <v>0</v>
      </c>
      <c r="F122" s="157"/>
      <c r="G122" s="158"/>
    </row>
    <row r="123" spans="1:7" ht="24.75" customHeight="1" hidden="1">
      <c r="A123" s="97" t="s">
        <v>465</v>
      </c>
      <c r="B123" s="78"/>
      <c r="C123" s="34" t="s">
        <v>466</v>
      </c>
      <c r="D123" s="105">
        <f aca="true" t="shared" si="8" ref="D123:E125">D124</f>
        <v>0</v>
      </c>
      <c r="E123" s="105">
        <f t="shared" si="8"/>
        <v>0</v>
      </c>
      <c r="F123" s="157"/>
      <c r="G123" s="158"/>
    </row>
    <row r="124" spans="1:7" ht="19.5" customHeight="1" hidden="1">
      <c r="A124" s="78" t="s">
        <v>467</v>
      </c>
      <c r="B124" s="78"/>
      <c r="C124" s="34" t="s">
        <v>468</v>
      </c>
      <c r="D124" s="108">
        <f t="shared" si="8"/>
        <v>0</v>
      </c>
      <c r="E124" s="108">
        <f t="shared" si="8"/>
        <v>0</v>
      </c>
      <c r="F124" s="157"/>
      <c r="G124" s="158"/>
    </row>
    <row r="125" spans="1:7" ht="18.75" hidden="1">
      <c r="A125" s="78"/>
      <c r="B125" s="78" t="s">
        <v>358</v>
      </c>
      <c r="C125" s="68" t="s">
        <v>394</v>
      </c>
      <c r="D125" s="105">
        <f t="shared" si="8"/>
        <v>0</v>
      </c>
      <c r="E125" s="105">
        <f t="shared" si="8"/>
        <v>0</v>
      </c>
      <c r="F125" s="157"/>
      <c r="G125" s="158"/>
    </row>
    <row r="126" spans="1:7" ht="18.75" hidden="1">
      <c r="A126" s="78"/>
      <c r="B126" s="78" t="s">
        <v>359</v>
      </c>
      <c r="C126" s="68" t="s">
        <v>395</v>
      </c>
      <c r="D126" s="105">
        <f>5!E128</f>
        <v>0</v>
      </c>
      <c r="E126" s="105">
        <f>5!F128</f>
        <v>0</v>
      </c>
      <c r="F126" s="157"/>
      <c r="G126" s="158"/>
    </row>
    <row r="127" spans="1:7" ht="26.25" customHeight="1">
      <c r="A127" s="78" t="s">
        <v>85</v>
      </c>
      <c r="B127" s="78"/>
      <c r="C127" s="68" t="s">
        <v>84</v>
      </c>
      <c r="D127" s="105">
        <f>D128+D131+D134</f>
        <v>5277.700000000001</v>
      </c>
      <c r="E127" s="105">
        <f>E128+E131+E134</f>
        <v>5277.700000000001</v>
      </c>
      <c r="F127" s="157"/>
      <c r="G127" s="158"/>
    </row>
    <row r="128" spans="1:7" ht="37.5">
      <c r="A128" s="78" t="s">
        <v>86</v>
      </c>
      <c r="B128" s="78"/>
      <c r="C128" s="68" t="s">
        <v>377</v>
      </c>
      <c r="D128" s="105">
        <f>D129</f>
        <v>600</v>
      </c>
      <c r="E128" s="105">
        <f>E129</f>
        <v>600</v>
      </c>
      <c r="F128" s="157"/>
      <c r="G128" s="158"/>
    </row>
    <row r="129" spans="1:7" ht="18.75">
      <c r="A129" s="80"/>
      <c r="B129" s="82" t="s">
        <v>360</v>
      </c>
      <c r="C129" s="147" t="s">
        <v>361</v>
      </c>
      <c r="D129" s="105">
        <f>D130</f>
        <v>600</v>
      </c>
      <c r="E129" s="105">
        <f>E130</f>
        <v>600</v>
      </c>
      <c r="F129" s="157"/>
      <c r="G129" s="158"/>
    </row>
    <row r="130" spans="1:7" ht="18.75">
      <c r="A130" s="80"/>
      <c r="B130" s="78" t="s">
        <v>364</v>
      </c>
      <c r="C130" s="68" t="s">
        <v>397</v>
      </c>
      <c r="D130" s="105">
        <f>'6 (2018-2019)'!E74</f>
        <v>600</v>
      </c>
      <c r="E130" s="105">
        <f>'6 (2018-2019)'!F74</f>
        <v>600</v>
      </c>
      <c r="F130" s="157"/>
      <c r="G130" s="158"/>
    </row>
    <row r="131" spans="1:7" ht="27" customHeight="1">
      <c r="A131" s="78" t="s">
        <v>97</v>
      </c>
      <c r="B131" s="78"/>
      <c r="C131" s="208" t="s">
        <v>96</v>
      </c>
      <c r="D131" s="105">
        <f>D132</f>
        <v>4622.6</v>
      </c>
      <c r="E131" s="105">
        <f>E132</f>
        <v>4622.6</v>
      </c>
      <c r="F131" s="157"/>
      <c r="G131" s="158"/>
    </row>
    <row r="132" spans="1:7" ht="18.75">
      <c r="A132" s="78"/>
      <c r="B132" s="78" t="s">
        <v>98</v>
      </c>
      <c r="C132" s="34" t="s">
        <v>99</v>
      </c>
      <c r="D132" s="105">
        <f>D133</f>
        <v>4622.6</v>
      </c>
      <c r="E132" s="105">
        <f>E133</f>
        <v>4622.6</v>
      </c>
      <c r="F132" s="157"/>
      <c r="G132" s="158"/>
    </row>
    <row r="133" spans="1:7" ht="18.75">
      <c r="A133" s="78"/>
      <c r="B133" s="78" t="s">
        <v>100</v>
      </c>
      <c r="C133" s="68" t="s">
        <v>101</v>
      </c>
      <c r="D133" s="105">
        <f>'6 (2018-2019)'!E134</f>
        <v>4622.6</v>
      </c>
      <c r="E133" s="105">
        <f>'6 (2018-2019)'!F134</f>
        <v>4622.6</v>
      </c>
      <c r="F133" s="157"/>
      <c r="G133" s="158"/>
    </row>
    <row r="134" spans="1:7" ht="24" customHeight="1">
      <c r="A134" s="78" t="s">
        <v>103</v>
      </c>
      <c r="B134" s="78"/>
      <c r="C134" s="208" t="s">
        <v>104</v>
      </c>
      <c r="D134" s="105">
        <f>D135</f>
        <v>55.1</v>
      </c>
      <c r="E134" s="105">
        <f>E135</f>
        <v>55.1</v>
      </c>
      <c r="F134" s="157"/>
      <c r="G134" s="158"/>
    </row>
    <row r="135" spans="1:7" ht="18.75">
      <c r="A135" s="78"/>
      <c r="B135" s="78" t="s">
        <v>358</v>
      </c>
      <c r="C135" s="68" t="s">
        <v>394</v>
      </c>
      <c r="D135" s="105">
        <f>D136</f>
        <v>55.1</v>
      </c>
      <c r="E135" s="105">
        <f>E136</f>
        <v>55.1</v>
      </c>
      <c r="F135" s="157"/>
      <c r="G135" s="158"/>
    </row>
    <row r="136" spans="1:7" ht="34.5" customHeight="1">
      <c r="A136" s="78"/>
      <c r="B136" s="78" t="s">
        <v>359</v>
      </c>
      <c r="C136" s="68" t="s">
        <v>395</v>
      </c>
      <c r="D136" s="105">
        <f>'6 (2018-2019)'!E163</f>
        <v>55.1</v>
      </c>
      <c r="E136" s="105">
        <f>'6 (2018-2019)'!F163</f>
        <v>55.1</v>
      </c>
      <c r="F136" s="157"/>
      <c r="G136" s="158"/>
    </row>
    <row r="137" spans="1:7" ht="18.75">
      <c r="A137" s="79"/>
      <c r="B137" s="79"/>
      <c r="C137" s="72" t="s">
        <v>300</v>
      </c>
      <c r="D137" s="103">
        <f>D14+D85</f>
        <v>17758.75</v>
      </c>
      <c r="E137" s="103">
        <f>E14+E85</f>
        <v>17296.36</v>
      </c>
      <c r="F137" s="157"/>
      <c r="G137" s="158"/>
    </row>
    <row r="138" spans="1:5" ht="18.75">
      <c r="A138" s="86"/>
      <c r="B138" s="88"/>
      <c r="C138" s="71"/>
      <c r="D138" s="17"/>
      <c r="E138" s="17"/>
    </row>
    <row r="139" spans="1:5" ht="18.75">
      <c r="A139" s="85"/>
      <c r="B139" s="88"/>
      <c r="C139" s="71"/>
      <c r="D139" s="17"/>
      <c r="E139" s="17"/>
    </row>
    <row r="140" spans="1:5" ht="18.75">
      <c r="A140" s="85"/>
      <c r="B140" s="88"/>
      <c r="C140" s="75"/>
      <c r="D140" s="17"/>
      <c r="E140" s="17"/>
    </row>
    <row r="141" spans="1:5" ht="18.75">
      <c r="A141" s="86"/>
      <c r="B141" s="87"/>
      <c r="C141" s="76"/>
      <c r="D141" s="17"/>
      <c r="E141" s="17"/>
    </row>
    <row r="142" spans="1:5" ht="18.75">
      <c r="A142" s="23"/>
      <c r="B142" s="23"/>
      <c r="C142" s="17"/>
      <c r="D142" s="17"/>
      <c r="E142" s="17"/>
    </row>
    <row r="143" spans="1:5" ht="18.75">
      <c r="A143" s="23"/>
      <c r="B143" s="23"/>
      <c r="C143" s="17"/>
      <c r="D143" s="17"/>
      <c r="E143" s="17"/>
    </row>
    <row r="144" spans="1:5" ht="18.75">
      <c r="A144" s="23"/>
      <c r="B144" s="23"/>
      <c r="C144" s="17"/>
      <c r="D144" s="17"/>
      <c r="E144" s="17"/>
    </row>
    <row r="145" spans="1:5" ht="18.75">
      <c r="A145" s="23"/>
      <c r="B145" s="23"/>
      <c r="C145" s="17"/>
      <c r="D145" s="17"/>
      <c r="E145" s="17"/>
    </row>
    <row r="146" spans="1:5" ht="18.75">
      <c r="A146" s="23"/>
      <c r="B146" s="23"/>
      <c r="C146" s="17"/>
      <c r="D146" s="17"/>
      <c r="E146" s="17"/>
    </row>
    <row r="147" spans="1:5" ht="18.75">
      <c r="A147" s="23"/>
      <c r="B147" s="23"/>
      <c r="C147" s="17"/>
      <c r="D147" s="17"/>
      <c r="E147" s="17"/>
    </row>
    <row r="148" spans="1:5" ht="18.75">
      <c r="A148" s="23"/>
      <c r="B148" s="23"/>
      <c r="C148" s="17"/>
      <c r="D148" s="17"/>
      <c r="E148" s="17"/>
    </row>
    <row r="149" spans="1:5" ht="18.75">
      <c r="A149" s="23"/>
      <c r="B149" s="23"/>
      <c r="C149" s="17"/>
      <c r="D149" s="17"/>
      <c r="E149" s="17"/>
    </row>
    <row r="150" spans="1:5" ht="18.75">
      <c r="A150" s="23"/>
      <c r="B150" s="23"/>
      <c r="C150" s="17"/>
      <c r="D150" s="17"/>
      <c r="E150" s="17"/>
    </row>
    <row r="151" spans="1:5" ht="18.75">
      <c r="A151" s="23"/>
      <c r="B151" s="23"/>
      <c r="C151" s="17"/>
      <c r="D151" s="17"/>
      <c r="E151" s="17"/>
    </row>
    <row r="152" spans="1:5" ht="18.75">
      <c r="A152" s="23"/>
      <c r="B152" s="23"/>
      <c r="C152" s="17"/>
      <c r="D152" s="17"/>
      <c r="E152" s="17"/>
    </row>
    <row r="153" spans="1:5" ht="18.75">
      <c r="A153" s="23"/>
      <c r="B153" s="23"/>
      <c r="C153" s="17"/>
      <c r="D153" s="17"/>
      <c r="E153" s="17"/>
    </row>
    <row r="154" spans="1:5" ht="18.75">
      <c r="A154" s="23"/>
      <c r="B154" s="23"/>
      <c r="C154" s="17"/>
      <c r="D154" s="17"/>
      <c r="E154" s="17"/>
    </row>
    <row r="155" spans="1:5" ht="18.75">
      <c r="A155" s="23"/>
      <c r="B155" s="23"/>
      <c r="C155" s="17"/>
      <c r="D155" s="17"/>
      <c r="E155" s="17"/>
    </row>
    <row r="156" spans="1:5" ht="18.75">
      <c r="A156" s="23"/>
      <c r="B156" s="23"/>
      <c r="C156" s="17"/>
      <c r="D156" s="17"/>
      <c r="E156" s="17"/>
    </row>
    <row r="157" spans="1:5" ht="18.75">
      <c r="A157" s="23"/>
      <c r="B157" s="23"/>
      <c r="C157" s="17"/>
      <c r="D157" s="17"/>
      <c r="E157" s="17"/>
    </row>
    <row r="158" spans="1:5" ht="18.75">
      <c r="A158" s="23"/>
      <c r="B158" s="23"/>
      <c r="C158" s="17"/>
      <c r="D158" s="17"/>
      <c r="E158" s="17"/>
    </row>
    <row r="159" spans="1:5" ht="18.75">
      <c r="A159" s="23"/>
      <c r="B159" s="23"/>
      <c r="C159" s="17"/>
      <c r="D159" s="17"/>
      <c r="E159" s="17"/>
    </row>
    <row r="160" spans="1:5" ht="18.75">
      <c r="A160" s="23"/>
      <c r="B160" s="23"/>
      <c r="C160" s="17"/>
      <c r="D160" s="17"/>
      <c r="E160" s="17"/>
    </row>
    <row r="161" spans="1:5" ht="18.75">
      <c r="A161" s="23"/>
      <c r="B161" s="23"/>
      <c r="C161" s="17"/>
      <c r="D161" s="17"/>
      <c r="E161" s="17"/>
    </row>
    <row r="162" spans="1:5" ht="18.75">
      <c r="A162" s="23"/>
      <c r="B162" s="23"/>
      <c r="C162" s="17"/>
      <c r="D162" s="17"/>
      <c r="E162" s="17"/>
    </row>
    <row r="163" spans="1:5" ht="18.75">
      <c r="A163" s="23"/>
      <c r="B163" s="23"/>
      <c r="C163" s="17"/>
      <c r="D163" s="17"/>
      <c r="E163" s="17"/>
    </row>
    <row r="164" spans="1:5" ht="18.75">
      <c r="A164" s="23"/>
      <c r="B164" s="23"/>
      <c r="C164" s="17"/>
      <c r="D164" s="17"/>
      <c r="E164" s="17"/>
    </row>
    <row r="165" spans="1:5" ht="18.75">
      <c r="A165" s="23"/>
      <c r="B165" s="23"/>
      <c r="C165" s="17"/>
      <c r="D165" s="17"/>
      <c r="E165" s="17"/>
    </row>
    <row r="166" spans="1:5" ht="18.75">
      <c r="A166" s="23"/>
      <c r="B166" s="23"/>
      <c r="C166" s="17"/>
      <c r="D166" s="17"/>
      <c r="E166" s="17"/>
    </row>
    <row r="167" spans="1:5" ht="18.75">
      <c r="A167" s="23"/>
      <c r="B167" s="23"/>
      <c r="C167" s="17"/>
      <c r="D167" s="17"/>
      <c r="E167" s="17"/>
    </row>
    <row r="168" spans="1:5" ht="18.75">
      <c r="A168" s="23"/>
      <c r="B168" s="23"/>
      <c r="C168" s="17"/>
      <c r="D168" s="17"/>
      <c r="E168" s="17"/>
    </row>
    <row r="169" spans="1:5" ht="18.75">
      <c r="A169" s="23"/>
      <c r="B169" s="23"/>
      <c r="C169" s="17"/>
      <c r="D169" s="17"/>
      <c r="E169" s="17"/>
    </row>
    <row r="170" spans="1:5" ht="18.75">
      <c r="A170" s="23"/>
      <c r="B170" s="23"/>
      <c r="C170" s="17"/>
      <c r="D170" s="17"/>
      <c r="E170" s="17"/>
    </row>
    <row r="171" spans="1:5" ht="18.75">
      <c r="A171" s="23"/>
      <c r="B171" s="23"/>
      <c r="C171" s="17"/>
      <c r="D171" s="17"/>
      <c r="E171" s="17"/>
    </row>
    <row r="172" spans="1:5" ht="18.75">
      <c r="A172" s="23"/>
      <c r="B172" s="23"/>
      <c r="C172" s="17"/>
      <c r="D172" s="17"/>
      <c r="E172" s="17"/>
    </row>
    <row r="173" spans="1:5" ht="18.75">
      <c r="A173" s="23"/>
      <c r="B173" s="23"/>
      <c r="C173" s="17"/>
      <c r="D173" s="17"/>
      <c r="E173" s="17"/>
    </row>
    <row r="174" spans="1:5" ht="18.75">
      <c r="A174" s="23"/>
      <c r="B174" s="23"/>
      <c r="C174" s="17"/>
      <c r="D174" s="17"/>
      <c r="E174" s="17"/>
    </row>
    <row r="175" spans="1:5" ht="18.75">
      <c r="A175" s="23"/>
      <c r="B175" s="23"/>
      <c r="C175" s="17"/>
      <c r="D175" s="17"/>
      <c r="E175" s="17"/>
    </row>
    <row r="176" spans="1:5" ht="18.75">
      <c r="A176" s="23"/>
      <c r="B176" s="23"/>
      <c r="C176" s="17"/>
      <c r="D176" s="17"/>
      <c r="E176" s="17"/>
    </row>
    <row r="177" spans="1:5" ht="18.75">
      <c r="A177" s="23"/>
      <c r="B177" s="23"/>
      <c r="C177" s="17"/>
      <c r="D177" s="17"/>
      <c r="E177" s="17"/>
    </row>
    <row r="178" spans="1:5" ht="18.75">
      <c r="A178" s="23"/>
      <c r="B178" s="23"/>
      <c r="C178" s="17"/>
      <c r="D178" s="17"/>
      <c r="E178" s="17"/>
    </row>
    <row r="179" spans="1:5" ht="18.75">
      <c r="A179" s="23"/>
      <c r="B179" s="23"/>
      <c r="C179" s="17"/>
      <c r="D179" s="17"/>
      <c r="E179" s="17"/>
    </row>
    <row r="180" spans="1:5" ht="18.75">
      <c r="A180" s="23"/>
      <c r="B180" s="23"/>
      <c r="C180" s="17"/>
      <c r="D180" s="17"/>
      <c r="E180" s="17"/>
    </row>
    <row r="181" spans="1:5" ht="18.75">
      <c r="A181" s="23"/>
      <c r="B181" s="23"/>
      <c r="C181" s="17"/>
      <c r="D181" s="17"/>
      <c r="E181" s="17"/>
    </row>
    <row r="182" spans="1:5" ht="18.75">
      <c r="A182" s="23"/>
      <c r="B182" s="23"/>
      <c r="C182" s="17"/>
      <c r="D182" s="17"/>
      <c r="E182" s="17"/>
    </row>
    <row r="183" spans="1:5" ht="18.75">
      <c r="A183" s="23"/>
      <c r="B183" s="23"/>
      <c r="C183" s="17"/>
      <c r="D183" s="17"/>
      <c r="E183" s="17"/>
    </row>
    <row r="184" spans="1:5" ht="18.75">
      <c r="A184" s="23"/>
      <c r="B184" s="23"/>
      <c r="C184" s="17"/>
      <c r="D184" s="17"/>
      <c r="E184" s="17"/>
    </row>
    <row r="185" spans="1:5" ht="18.75">
      <c r="A185" s="23"/>
      <c r="B185" s="23"/>
      <c r="C185" s="17"/>
      <c r="D185" s="17"/>
      <c r="E185" s="17"/>
    </row>
    <row r="186" spans="1:5" ht="18.75">
      <c r="A186" s="23"/>
      <c r="B186" s="23"/>
      <c r="C186" s="17"/>
      <c r="D186" s="17"/>
      <c r="E186" s="17"/>
    </row>
    <row r="187" spans="1:5" ht="18.75">
      <c r="A187" s="23"/>
      <c r="B187" s="23"/>
      <c r="C187" s="17"/>
      <c r="D187" s="17"/>
      <c r="E187" s="17"/>
    </row>
    <row r="188" spans="1:5" ht="18.75">
      <c r="A188" s="23"/>
      <c r="B188" s="23"/>
      <c r="C188" s="17"/>
      <c r="D188" s="17"/>
      <c r="E188" s="17"/>
    </row>
    <row r="189" spans="1:5" ht="18.75">
      <c r="A189" s="23"/>
      <c r="B189" s="23"/>
      <c r="C189" s="17"/>
      <c r="D189" s="17"/>
      <c r="E189" s="17"/>
    </row>
    <row r="190" spans="1:5" ht="18.75">
      <c r="A190" s="23"/>
      <c r="B190" s="23"/>
      <c r="C190" s="17"/>
      <c r="D190" s="17"/>
      <c r="E190" s="17"/>
    </row>
    <row r="191" spans="1:5" ht="18.75">
      <c r="A191" s="23"/>
      <c r="B191" s="23"/>
      <c r="C191" s="17"/>
      <c r="D191" s="17"/>
      <c r="E191" s="17"/>
    </row>
    <row r="192" spans="1:5" ht="18.75">
      <c r="A192" s="23"/>
      <c r="B192" s="23"/>
      <c r="C192" s="17"/>
      <c r="D192" s="17"/>
      <c r="E192" s="17"/>
    </row>
    <row r="193" spans="1:5" ht="18.75">
      <c r="A193" s="23"/>
      <c r="B193" s="23"/>
      <c r="C193" s="17"/>
      <c r="D193" s="17"/>
      <c r="E193" s="17"/>
    </row>
    <row r="194" spans="1:5" ht="18.75">
      <c r="A194" s="23"/>
      <c r="B194" s="23"/>
      <c r="C194" s="17"/>
      <c r="D194" s="17"/>
      <c r="E194" s="17"/>
    </row>
    <row r="195" spans="1:5" ht="18.75">
      <c r="A195" s="23"/>
      <c r="B195" s="23"/>
      <c r="C195" s="17"/>
      <c r="D195" s="17"/>
      <c r="E195" s="17"/>
    </row>
    <row r="196" spans="1:5" ht="18.75">
      <c r="A196" s="23"/>
      <c r="B196" s="23"/>
      <c r="C196" s="17"/>
      <c r="D196" s="17"/>
      <c r="E196" s="17"/>
    </row>
    <row r="197" spans="1:5" ht="18.75">
      <c r="A197" s="23"/>
      <c r="B197" s="23"/>
      <c r="C197" s="17"/>
      <c r="D197" s="17"/>
      <c r="E197" s="17"/>
    </row>
    <row r="198" spans="1:5" ht="18.75">
      <c r="A198" s="23"/>
      <c r="B198" s="23"/>
      <c r="C198" s="17"/>
      <c r="D198" s="17"/>
      <c r="E198" s="17"/>
    </row>
    <row r="199" spans="1:5" ht="18.75">
      <c r="A199" s="23"/>
      <c r="B199" s="23"/>
      <c r="C199" s="17"/>
      <c r="D199" s="17"/>
      <c r="E199" s="17"/>
    </row>
    <row r="200" spans="1:5" ht="18.75">
      <c r="A200" s="23"/>
      <c r="B200" s="23"/>
      <c r="C200" s="17"/>
      <c r="D200" s="17"/>
      <c r="E200" s="17"/>
    </row>
    <row r="201" spans="1:5" ht="18.75">
      <c r="A201" s="23"/>
      <c r="B201" s="23"/>
      <c r="C201" s="17"/>
      <c r="D201" s="17"/>
      <c r="E201" s="17"/>
    </row>
    <row r="202" spans="1:5" ht="18.75">
      <c r="A202" s="23"/>
      <c r="B202" s="23"/>
      <c r="C202" s="17"/>
      <c r="D202" s="17"/>
      <c r="E202" s="17"/>
    </row>
    <row r="203" spans="1:5" ht="18.75">
      <c r="A203" s="23"/>
      <c r="B203" s="23"/>
      <c r="C203" s="17"/>
      <c r="D203" s="17"/>
      <c r="E203" s="17"/>
    </row>
    <row r="204" spans="1:5" ht="18.75">
      <c r="A204" s="23"/>
      <c r="B204" s="23"/>
      <c r="C204" s="17"/>
      <c r="D204" s="17"/>
      <c r="E204" s="17"/>
    </row>
  </sheetData>
  <sheetProtection/>
  <mergeCells count="3">
    <mergeCell ref="A6:D9"/>
    <mergeCell ref="A85:C85"/>
    <mergeCell ref="A14:C14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9"/>
  <sheetViews>
    <sheetView zoomScale="75" zoomScaleNormal="75" zoomScalePageLayoutView="0" workbookViewId="0" topLeftCell="G1">
      <selection activeCell="H11" sqref="H11"/>
    </sheetView>
  </sheetViews>
  <sheetFormatPr defaultColWidth="9.00390625" defaultRowHeight="12.75"/>
  <cols>
    <col min="1" max="1" width="14.00390625" style="22" customWidth="1"/>
    <col min="2" max="2" width="9.875" style="22" customWidth="1"/>
    <col min="3" max="3" width="14.875" style="22" customWidth="1"/>
    <col min="4" max="4" width="19.00390625" style="22" customWidth="1"/>
    <col min="5" max="5" width="10.25390625" style="22" customWidth="1"/>
    <col min="6" max="6" width="125.75390625" style="16" customWidth="1"/>
    <col min="7" max="7" width="30.875" style="16" customWidth="1"/>
    <col min="8" max="8" width="21.25390625" style="122" customWidth="1"/>
    <col min="9" max="9" width="18.875" style="152" customWidth="1"/>
  </cols>
  <sheetData>
    <row r="1" spans="1:9" ht="18.75">
      <c r="A1" s="88"/>
      <c r="B1" s="88"/>
      <c r="C1" s="88"/>
      <c r="D1" s="88"/>
      <c r="E1" s="88"/>
      <c r="F1" s="71"/>
      <c r="I1" s="15" t="s">
        <v>492</v>
      </c>
    </row>
    <row r="2" spans="1:9" ht="18.75">
      <c r="A2" s="88"/>
      <c r="B2" s="88"/>
      <c r="C2" s="88"/>
      <c r="D2" s="88"/>
      <c r="E2" s="88"/>
      <c r="F2" s="71"/>
      <c r="I2" s="15" t="s">
        <v>406</v>
      </c>
    </row>
    <row r="3" spans="1:9" ht="18.75">
      <c r="A3" s="88"/>
      <c r="B3" s="88"/>
      <c r="C3" s="88"/>
      <c r="D3" s="88"/>
      <c r="E3" s="88"/>
      <c r="F3" s="71"/>
      <c r="I3" s="15" t="s">
        <v>241</v>
      </c>
    </row>
    <row r="4" spans="1:9" ht="18.75">
      <c r="A4" s="88"/>
      <c r="B4" s="88"/>
      <c r="C4" s="88"/>
      <c r="D4" s="88"/>
      <c r="E4" s="88"/>
      <c r="F4" s="71"/>
      <c r="I4" s="15" t="s">
        <v>528</v>
      </c>
    </row>
    <row r="5" spans="1:7" ht="18.75">
      <c r="A5" s="88"/>
      <c r="B5" s="88"/>
      <c r="C5" s="88"/>
      <c r="D5" s="88"/>
      <c r="E5" s="88"/>
      <c r="F5" s="118"/>
      <c r="G5" s="117"/>
    </row>
    <row r="6" spans="1:7" ht="27.75" customHeight="1">
      <c r="A6" s="88"/>
      <c r="B6" s="88"/>
      <c r="C6" s="88"/>
      <c r="D6" s="88"/>
      <c r="E6" s="88"/>
      <c r="F6" s="71"/>
      <c r="G6" s="71"/>
    </row>
    <row r="7" spans="1:9" ht="21.75" customHeight="1">
      <c r="A7" s="241" t="s">
        <v>480</v>
      </c>
      <c r="B7" s="242"/>
      <c r="C7" s="242"/>
      <c r="D7" s="242"/>
      <c r="E7" s="242"/>
      <c r="F7" s="242"/>
      <c r="G7" s="242"/>
      <c r="H7" s="243"/>
      <c r="I7" s="243"/>
    </row>
    <row r="8" spans="1:9" ht="9.75" customHeight="1" hidden="1">
      <c r="A8" s="242"/>
      <c r="B8" s="242"/>
      <c r="C8" s="242"/>
      <c r="D8" s="242"/>
      <c r="E8" s="242"/>
      <c r="F8" s="242"/>
      <c r="G8" s="242"/>
      <c r="H8" s="243"/>
      <c r="I8" s="243"/>
    </row>
    <row r="9" spans="1:9" ht="6.75" customHeight="1">
      <c r="A9" s="182"/>
      <c r="B9" s="182"/>
      <c r="C9" s="182"/>
      <c r="D9" s="182"/>
      <c r="E9" s="182"/>
      <c r="F9" s="118"/>
      <c r="G9" s="118"/>
      <c r="H9" s="178"/>
      <c r="I9" s="183"/>
    </row>
    <row r="10" spans="1:9" ht="22.5" customHeight="1">
      <c r="A10" s="176"/>
      <c r="B10" s="176"/>
      <c r="C10" s="176"/>
      <c r="D10" s="176"/>
      <c r="E10" s="176"/>
      <c r="F10" s="174"/>
      <c r="G10" s="177"/>
      <c r="H10" s="178"/>
      <c r="I10" s="174" t="s">
        <v>27</v>
      </c>
    </row>
    <row r="11" spans="1:10" ht="65.25" customHeight="1">
      <c r="A11" s="90" t="s">
        <v>423</v>
      </c>
      <c r="B11" s="244" t="s">
        <v>115</v>
      </c>
      <c r="C11" s="245"/>
      <c r="D11" s="90" t="s">
        <v>116</v>
      </c>
      <c r="E11" s="90" t="s">
        <v>117</v>
      </c>
      <c r="F11" s="90" t="s">
        <v>284</v>
      </c>
      <c r="G11" s="179" t="s">
        <v>110</v>
      </c>
      <c r="H11" s="180" t="s">
        <v>111</v>
      </c>
      <c r="I11" s="90" t="s">
        <v>112</v>
      </c>
      <c r="J11" s="9"/>
    </row>
    <row r="12" spans="1:10" ht="23.25" customHeight="1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81">
        <v>8</v>
      </c>
      <c r="I12" s="155">
        <v>9</v>
      </c>
      <c r="J12" s="9"/>
    </row>
    <row r="13" spans="1:10" ht="32.25" customHeight="1">
      <c r="A13" s="95" t="s">
        <v>252</v>
      </c>
      <c r="B13" s="95"/>
      <c r="C13" s="95"/>
      <c r="D13" s="95"/>
      <c r="E13" s="95"/>
      <c r="F13" s="91" t="s">
        <v>253</v>
      </c>
      <c r="G13" s="106">
        <f>G14+G59+G70++G89+G128+G134+G157</f>
        <v>18250.6</v>
      </c>
      <c r="H13" s="106">
        <f>H14+H59+H70++H89+H128+H134+H157</f>
        <v>120</v>
      </c>
      <c r="I13" s="103">
        <f>G13+H13</f>
        <v>18370.6</v>
      </c>
      <c r="J13" s="10"/>
    </row>
    <row r="14" spans="1:10" ht="17.25" customHeight="1">
      <c r="A14" s="95"/>
      <c r="B14" s="95" t="s">
        <v>254</v>
      </c>
      <c r="C14" s="95"/>
      <c r="D14" s="95"/>
      <c r="E14" s="95"/>
      <c r="F14" s="91" t="s">
        <v>255</v>
      </c>
      <c r="G14" s="106">
        <f>G15+G23+G41</f>
        <v>5426.17</v>
      </c>
      <c r="H14" s="103" t="str">
        <f>H23</f>
        <v>2,8</v>
      </c>
      <c r="I14" s="103">
        <f aca="true" t="shared" si="0" ref="I14:I82">G14+H14</f>
        <v>5428.97</v>
      </c>
      <c r="J14" s="10"/>
    </row>
    <row r="15" spans="1:10" ht="37.5">
      <c r="A15" s="96"/>
      <c r="B15" s="96"/>
      <c r="C15" s="78" t="s">
        <v>256</v>
      </c>
      <c r="D15" s="78"/>
      <c r="E15" s="78"/>
      <c r="F15" s="34" t="s">
        <v>257</v>
      </c>
      <c r="G15" s="104">
        <f>G16</f>
        <v>776.8</v>
      </c>
      <c r="H15" s="62"/>
      <c r="I15" s="141">
        <f t="shared" si="0"/>
        <v>776.8</v>
      </c>
      <c r="J15" s="10"/>
    </row>
    <row r="16" spans="1:10" ht="25.5" customHeight="1">
      <c r="A16" s="96"/>
      <c r="B16" s="96"/>
      <c r="C16" s="78"/>
      <c r="D16" s="78" t="s">
        <v>407</v>
      </c>
      <c r="E16" s="78"/>
      <c r="F16" s="34" t="s">
        <v>408</v>
      </c>
      <c r="G16" s="105">
        <f>G17</f>
        <v>776.8</v>
      </c>
      <c r="H16" s="97"/>
      <c r="I16" s="100">
        <f t="shared" si="0"/>
        <v>776.8</v>
      </c>
      <c r="J16" s="10"/>
    </row>
    <row r="17" spans="1:10" ht="18.75">
      <c r="A17" s="96"/>
      <c r="B17" s="96"/>
      <c r="C17" s="78"/>
      <c r="D17" s="78" t="s">
        <v>438</v>
      </c>
      <c r="E17" s="78"/>
      <c r="F17" s="34" t="s">
        <v>258</v>
      </c>
      <c r="G17" s="105">
        <f>G19</f>
        <v>776.8</v>
      </c>
      <c r="H17" s="97"/>
      <c r="I17" s="100">
        <f t="shared" si="0"/>
        <v>776.8</v>
      </c>
      <c r="J17" s="10"/>
    </row>
    <row r="18" spans="1:10" ht="56.25">
      <c r="A18" s="96"/>
      <c r="B18" s="96"/>
      <c r="C18" s="78"/>
      <c r="D18" s="78"/>
      <c r="E18" s="78" t="s">
        <v>357</v>
      </c>
      <c r="F18" s="35" t="s">
        <v>392</v>
      </c>
      <c r="G18" s="105">
        <f>G19</f>
        <v>776.8</v>
      </c>
      <c r="H18" s="97"/>
      <c r="I18" s="100">
        <f t="shared" si="0"/>
        <v>776.8</v>
      </c>
      <c r="J18" s="10"/>
    </row>
    <row r="19" spans="1:10" ht="18.75">
      <c r="A19" s="96"/>
      <c r="B19" s="96"/>
      <c r="C19" s="78"/>
      <c r="D19" s="78"/>
      <c r="E19" s="78" t="s">
        <v>356</v>
      </c>
      <c r="F19" s="69" t="s">
        <v>393</v>
      </c>
      <c r="G19" s="108">
        <f>5!E19</f>
        <v>776.8</v>
      </c>
      <c r="H19" s="97"/>
      <c r="I19" s="100">
        <f t="shared" si="0"/>
        <v>776.8</v>
      </c>
      <c r="J19" s="10"/>
    </row>
    <row r="20" spans="1:10" ht="31.5" customHeight="1" hidden="1">
      <c r="A20" s="96"/>
      <c r="B20" s="96"/>
      <c r="C20" s="78"/>
      <c r="D20" s="78" t="s">
        <v>322</v>
      </c>
      <c r="E20" s="78"/>
      <c r="F20" s="68" t="s">
        <v>324</v>
      </c>
      <c r="G20" s="108"/>
      <c r="H20" s="97"/>
      <c r="I20" s="100">
        <f t="shared" si="0"/>
        <v>0</v>
      </c>
      <c r="J20" s="10"/>
    </row>
    <row r="21" spans="1:10" ht="57.75" customHeight="1" hidden="1">
      <c r="A21" s="96"/>
      <c r="B21" s="96"/>
      <c r="C21" s="78"/>
      <c r="D21" s="78" t="s">
        <v>323</v>
      </c>
      <c r="E21" s="78"/>
      <c r="F21" s="68" t="s">
        <v>325</v>
      </c>
      <c r="G21" s="108"/>
      <c r="H21" s="97"/>
      <c r="I21" s="100">
        <f t="shared" si="0"/>
        <v>0</v>
      </c>
      <c r="J21" s="10"/>
    </row>
    <row r="22" spans="1:10" ht="31.5" customHeight="1" hidden="1">
      <c r="A22" s="96"/>
      <c r="B22" s="96"/>
      <c r="C22" s="78"/>
      <c r="D22" s="78"/>
      <c r="E22" s="78" t="s">
        <v>259</v>
      </c>
      <c r="F22" s="68" t="s">
        <v>260</v>
      </c>
      <c r="G22" s="108"/>
      <c r="H22" s="97"/>
      <c r="I22" s="100">
        <f t="shared" si="0"/>
        <v>0</v>
      </c>
      <c r="J22" s="10"/>
    </row>
    <row r="23" spans="1:10" ht="48" customHeight="1">
      <c r="A23" s="96"/>
      <c r="B23" s="96"/>
      <c r="C23" s="78" t="s">
        <v>261</v>
      </c>
      <c r="D23" s="78"/>
      <c r="E23" s="78"/>
      <c r="F23" s="69" t="s">
        <v>351</v>
      </c>
      <c r="G23" s="104">
        <f>G24</f>
        <v>4449.37</v>
      </c>
      <c r="H23" s="200" t="str">
        <f>H24</f>
        <v>2,8</v>
      </c>
      <c r="I23" s="141">
        <f t="shared" si="0"/>
        <v>4452.17</v>
      </c>
      <c r="J23" s="10"/>
    </row>
    <row r="24" spans="1:10" ht="21" customHeight="1">
      <c r="A24" s="96"/>
      <c r="B24" s="96"/>
      <c r="C24" s="78"/>
      <c r="D24" s="78" t="s">
        <v>407</v>
      </c>
      <c r="E24" s="78"/>
      <c r="F24" s="34" t="s">
        <v>408</v>
      </c>
      <c r="G24" s="105">
        <f>G25+G32+G35</f>
        <v>4449.37</v>
      </c>
      <c r="H24" s="108" t="str">
        <f>H38</f>
        <v>2,8</v>
      </c>
      <c r="I24" s="100">
        <f t="shared" si="0"/>
        <v>4452.17</v>
      </c>
      <c r="J24" s="10"/>
    </row>
    <row r="25" spans="1:10" ht="18.75">
      <c r="A25" s="96"/>
      <c r="B25" s="96"/>
      <c r="C25" s="78"/>
      <c r="D25" s="78" t="s">
        <v>439</v>
      </c>
      <c r="E25" s="78"/>
      <c r="F25" s="34" t="s">
        <v>262</v>
      </c>
      <c r="G25" s="105">
        <f>G26+G28+G30</f>
        <v>4449.37</v>
      </c>
      <c r="H25" s="97"/>
      <c r="I25" s="100">
        <f t="shared" si="0"/>
        <v>4449.37</v>
      </c>
      <c r="J25" s="10"/>
    </row>
    <row r="26" spans="1:10" ht="56.25">
      <c r="A26" s="96"/>
      <c r="B26" s="96"/>
      <c r="C26" s="78"/>
      <c r="D26" s="78"/>
      <c r="E26" s="78" t="s">
        <v>357</v>
      </c>
      <c r="F26" s="35" t="s">
        <v>392</v>
      </c>
      <c r="G26" s="105">
        <f>G27</f>
        <v>3574.395</v>
      </c>
      <c r="H26" s="97"/>
      <c r="I26" s="100">
        <f t="shared" si="0"/>
        <v>3574.395</v>
      </c>
      <c r="J26" s="10"/>
    </row>
    <row r="27" spans="1:10" ht="18.75">
      <c r="A27" s="96"/>
      <c r="B27" s="96"/>
      <c r="C27" s="78"/>
      <c r="D27" s="78"/>
      <c r="E27" s="78" t="s">
        <v>356</v>
      </c>
      <c r="F27" s="69" t="s">
        <v>393</v>
      </c>
      <c r="G27" s="105">
        <f>5!E27</f>
        <v>3574.395</v>
      </c>
      <c r="H27" s="97"/>
      <c r="I27" s="100">
        <f t="shared" si="0"/>
        <v>3574.395</v>
      </c>
      <c r="J27" s="10"/>
    </row>
    <row r="28" spans="1:10" ht="18.75">
      <c r="A28" s="96"/>
      <c r="B28" s="96"/>
      <c r="C28" s="78"/>
      <c r="D28" s="78"/>
      <c r="E28" s="78" t="s">
        <v>358</v>
      </c>
      <c r="F28" s="69" t="s">
        <v>394</v>
      </c>
      <c r="G28" s="105">
        <f>G29</f>
        <v>858.487</v>
      </c>
      <c r="H28" s="97"/>
      <c r="I28" s="100">
        <f t="shared" si="0"/>
        <v>858.487</v>
      </c>
      <c r="J28" s="10"/>
    </row>
    <row r="29" spans="1:10" ht="17.25" customHeight="1">
      <c r="A29" s="96"/>
      <c r="B29" s="96"/>
      <c r="C29" s="78"/>
      <c r="D29" s="78"/>
      <c r="E29" s="78" t="s">
        <v>359</v>
      </c>
      <c r="F29" s="69" t="s">
        <v>395</v>
      </c>
      <c r="G29" s="105">
        <f>5!E29</f>
        <v>858.487</v>
      </c>
      <c r="H29" s="97"/>
      <c r="I29" s="100">
        <f t="shared" si="0"/>
        <v>858.487</v>
      </c>
      <c r="J29" s="10"/>
    </row>
    <row r="30" spans="1:10" ht="18.75">
      <c r="A30" s="96"/>
      <c r="B30" s="96"/>
      <c r="C30" s="78"/>
      <c r="D30" s="78"/>
      <c r="E30" s="82" t="s">
        <v>360</v>
      </c>
      <c r="F30" s="73" t="s">
        <v>361</v>
      </c>
      <c r="G30" s="105">
        <f>G31</f>
        <v>16.488</v>
      </c>
      <c r="H30" s="97"/>
      <c r="I30" s="100">
        <f t="shared" si="0"/>
        <v>16.488</v>
      </c>
      <c r="J30" s="10"/>
    </row>
    <row r="31" spans="1:10" ht="18" customHeight="1">
      <c r="A31" s="96"/>
      <c r="B31" s="96"/>
      <c r="C31" s="78"/>
      <c r="D31" s="78"/>
      <c r="E31" s="82" t="s">
        <v>362</v>
      </c>
      <c r="F31" s="74" t="s">
        <v>396</v>
      </c>
      <c r="G31" s="108">
        <f>5!E31</f>
        <v>16.488</v>
      </c>
      <c r="H31" s="97"/>
      <c r="I31" s="100">
        <f t="shared" si="0"/>
        <v>16.488</v>
      </c>
      <c r="J31" s="10"/>
    </row>
    <row r="32" spans="1:10" ht="18.75">
      <c r="A32" s="96"/>
      <c r="B32" s="96"/>
      <c r="C32" s="78"/>
      <c r="D32" s="89" t="s">
        <v>440</v>
      </c>
      <c r="E32" s="201"/>
      <c r="F32" s="70" t="s">
        <v>428</v>
      </c>
      <c r="G32" s="105">
        <f>G33+G38+G40</f>
        <v>0</v>
      </c>
      <c r="H32" s="97"/>
      <c r="I32" s="100">
        <f aca="true" t="shared" si="1" ref="I32:I37">G32+H32</f>
        <v>0</v>
      </c>
      <c r="J32" s="10"/>
    </row>
    <row r="33" spans="1:10" ht="18.75">
      <c r="A33" s="96"/>
      <c r="B33" s="96"/>
      <c r="C33" s="78"/>
      <c r="D33" s="78"/>
      <c r="E33" s="78" t="s">
        <v>259</v>
      </c>
      <c r="F33" s="34" t="s">
        <v>430</v>
      </c>
      <c r="G33" s="105">
        <f>G34</f>
        <v>0</v>
      </c>
      <c r="H33" s="97"/>
      <c r="I33" s="100">
        <f t="shared" si="1"/>
        <v>0</v>
      </c>
      <c r="J33" s="10"/>
    </row>
    <row r="34" spans="1:10" ht="18.75">
      <c r="A34" s="96"/>
      <c r="B34" s="96"/>
      <c r="C34" s="78"/>
      <c r="D34" s="78"/>
      <c r="E34" s="78" t="s">
        <v>429</v>
      </c>
      <c r="F34" s="68" t="s">
        <v>431</v>
      </c>
      <c r="G34" s="105">
        <f>5!E34</f>
        <v>0</v>
      </c>
      <c r="H34" s="97"/>
      <c r="I34" s="100">
        <f t="shared" si="1"/>
        <v>0</v>
      </c>
      <c r="J34" s="10"/>
    </row>
    <row r="35" spans="1:10" ht="18.75">
      <c r="A35" s="96"/>
      <c r="B35" s="96"/>
      <c r="C35" s="78"/>
      <c r="D35" s="89" t="s">
        <v>441</v>
      </c>
      <c r="E35" s="201"/>
      <c r="F35" s="70" t="s">
        <v>432</v>
      </c>
      <c r="G35" s="105">
        <f>G36</f>
        <v>0</v>
      </c>
      <c r="H35" s="97"/>
      <c r="I35" s="100">
        <f t="shared" si="1"/>
        <v>0</v>
      </c>
      <c r="J35" s="10"/>
    </row>
    <row r="36" spans="1:10" ht="18.75">
      <c r="A36" s="96"/>
      <c r="B36" s="96"/>
      <c r="C36" s="78"/>
      <c r="D36" s="78"/>
      <c r="E36" s="78" t="s">
        <v>259</v>
      </c>
      <c r="F36" s="34" t="s">
        <v>430</v>
      </c>
      <c r="G36" s="105">
        <f>G37</f>
        <v>0</v>
      </c>
      <c r="H36" s="97"/>
      <c r="I36" s="100">
        <f t="shared" si="1"/>
        <v>0</v>
      </c>
      <c r="J36" s="10"/>
    </row>
    <row r="37" spans="1:10" ht="18.75">
      <c r="A37" s="96"/>
      <c r="B37" s="96"/>
      <c r="C37" s="78"/>
      <c r="D37" s="78"/>
      <c r="E37" s="78" t="s">
        <v>429</v>
      </c>
      <c r="F37" s="68" t="s">
        <v>431</v>
      </c>
      <c r="G37" s="105">
        <f>5!E37</f>
        <v>0</v>
      </c>
      <c r="H37" s="97"/>
      <c r="I37" s="100">
        <f t="shared" si="1"/>
        <v>0</v>
      </c>
      <c r="J37" s="10"/>
    </row>
    <row r="38" spans="1:10" ht="18.75">
      <c r="A38" s="96"/>
      <c r="B38" s="96"/>
      <c r="C38" s="78"/>
      <c r="D38" s="78" t="s">
        <v>105</v>
      </c>
      <c r="E38" s="78"/>
      <c r="F38" s="34" t="s">
        <v>352</v>
      </c>
      <c r="G38" s="105"/>
      <c r="H38" s="108" t="str">
        <f>H39</f>
        <v>2,8</v>
      </c>
      <c r="I38" s="100">
        <f t="shared" si="0"/>
        <v>2.8</v>
      </c>
      <c r="J38" s="10"/>
    </row>
    <row r="39" spans="1:10" ht="18.75">
      <c r="A39" s="96"/>
      <c r="B39" s="96"/>
      <c r="C39" s="78"/>
      <c r="D39" s="78"/>
      <c r="E39" s="78" t="s">
        <v>358</v>
      </c>
      <c r="F39" s="68" t="s">
        <v>394</v>
      </c>
      <c r="G39" s="105"/>
      <c r="H39" s="108" t="str">
        <f>H40</f>
        <v>2,8</v>
      </c>
      <c r="I39" s="100">
        <f t="shared" si="0"/>
        <v>2.8</v>
      </c>
      <c r="J39" s="10"/>
    </row>
    <row r="40" spans="1:10" ht="18.75">
      <c r="A40" s="96"/>
      <c r="B40" s="96"/>
      <c r="C40" s="78"/>
      <c r="D40" s="78"/>
      <c r="E40" s="78" t="s">
        <v>359</v>
      </c>
      <c r="F40" s="68" t="s">
        <v>395</v>
      </c>
      <c r="G40" s="105"/>
      <c r="H40" s="108" t="str">
        <f>5!F40</f>
        <v>2,8</v>
      </c>
      <c r="I40" s="100">
        <f t="shared" si="0"/>
        <v>2.8</v>
      </c>
      <c r="J40" s="10"/>
    </row>
    <row r="41" spans="1:10" ht="19.5">
      <c r="A41" s="96"/>
      <c r="B41" s="96"/>
      <c r="C41" s="78" t="s">
        <v>348</v>
      </c>
      <c r="D41" s="78"/>
      <c r="E41" s="78"/>
      <c r="F41" s="68" t="s">
        <v>264</v>
      </c>
      <c r="G41" s="104">
        <f>G42+G53</f>
        <v>200</v>
      </c>
      <c r="H41" s="97"/>
      <c r="I41" s="141">
        <f t="shared" si="0"/>
        <v>200</v>
      </c>
      <c r="J41" s="10"/>
    </row>
    <row r="42" spans="1:10" ht="37.5">
      <c r="A42" s="96"/>
      <c r="B42" s="96"/>
      <c r="C42" s="78"/>
      <c r="D42" s="78" t="s">
        <v>409</v>
      </c>
      <c r="E42" s="78"/>
      <c r="F42" s="69" t="s">
        <v>410</v>
      </c>
      <c r="G42" s="105">
        <f>G43+G47</f>
        <v>100</v>
      </c>
      <c r="H42" s="97"/>
      <c r="I42" s="100">
        <f t="shared" si="0"/>
        <v>100</v>
      </c>
      <c r="J42" s="10"/>
    </row>
    <row r="43" spans="1:10" ht="18.75">
      <c r="A43" s="96"/>
      <c r="B43" s="96"/>
      <c r="C43" s="78"/>
      <c r="D43" s="78" t="s">
        <v>412</v>
      </c>
      <c r="E43" s="78"/>
      <c r="F43" s="68" t="s">
        <v>411</v>
      </c>
      <c r="G43" s="108">
        <f>G44</f>
        <v>0</v>
      </c>
      <c r="H43" s="97"/>
      <c r="I43" s="100">
        <f t="shared" si="0"/>
        <v>0</v>
      </c>
      <c r="J43" s="10"/>
    </row>
    <row r="44" spans="1:10" ht="18.75">
      <c r="A44" s="96"/>
      <c r="B44" s="96"/>
      <c r="C44" s="78"/>
      <c r="D44" s="78" t="s">
        <v>443</v>
      </c>
      <c r="E44" s="78"/>
      <c r="F44" s="68" t="s">
        <v>81</v>
      </c>
      <c r="G44" s="108">
        <f>G45</f>
        <v>0</v>
      </c>
      <c r="H44" s="97"/>
      <c r="I44" s="100">
        <f t="shared" si="0"/>
        <v>0</v>
      </c>
      <c r="J44" s="10"/>
    </row>
    <row r="45" spans="1:10" ht="21" customHeight="1">
      <c r="A45" s="96"/>
      <c r="B45" s="96"/>
      <c r="C45" s="78"/>
      <c r="D45" s="97"/>
      <c r="E45" s="78" t="s">
        <v>358</v>
      </c>
      <c r="F45" s="69" t="s">
        <v>394</v>
      </c>
      <c r="G45" s="108">
        <f>G46</f>
        <v>0</v>
      </c>
      <c r="H45" s="97"/>
      <c r="I45" s="100">
        <f t="shared" si="0"/>
        <v>0</v>
      </c>
      <c r="J45" s="10"/>
    </row>
    <row r="46" spans="1:10" ht="19.5" customHeight="1">
      <c r="A46" s="96"/>
      <c r="B46" s="96"/>
      <c r="C46" s="78"/>
      <c r="D46" s="97"/>
      <c r="E46" s="78" t="s">
        <v>359</v>
      </c>
      <c r="F46" s="69" t="s">
        <v>395</v>
      </c>
      <c r="G46" s="108">
        <f>5!E46</f>
        <v>0</v>
      </c>
      <c r="H46" s="97"/>
      <c r="I46" s="100">
        <f t="shared" si="0"/>
        <v>0</v>
      </c>
      <c r="J46" s="10"/>
    </row>
    <row r="47" spans="1:10" ht="19.5" customHeight="1">
      <c r="A47" s="96"/>
      <c r="B47" s="96"/>
      <c r="C47" s="78"/>
      <c r="D47" s="78" t="s">
        <v>79</v>
      </c>
      <c r="E47" s="78"/>
      <c r="F47" s="68" t="s">
        <v>80</v>
      </c>
      <c r="G47" s="108">
        <f>G48</f>
        <v>100</v>
      </c>
      <c r="H47" s="97"/>
      <c r="I47" s="100">
        <f t="shared" si="0"/>
        <v>100</v>
      </c>
      <c r="J47" s="10"/>
    </row>
    <row r="48" spans="1:10" ht="19.5" customHeight="1">
      <c r="A48" s="96"/>
      <c r="B48" s="96"/>
      <c r="C48" s="78"/>
      <c r="D48" s="78" t="s">
        <v>444</v>
      </c>
      <c r="E48" s="78"/>
      <c r="F48" s="68" t="s">
        <v>82</v>
      </c>
      <c r="G48" s="108">
        <f>G49+G51</f>
        <v>100</v>
      </c>
      <c r="H48" s="97"/>
      <c r="I48" s="100">
        <f t="shared" si="0"/>
        <v>100</v>
      </c>
      <c r="J48" s="10"/>
    </row>
    <row r="49" spans="1:10" ht="24" customHeight="1">
      <c r="A49" s="96"/>
      <c r="B49" s="96"/>
      <c r="C49" s="78"/>
      <c r="D49" s="97"/>
      <c r="E49" s="78" t="s">
        <v>358</v>
      </c>
      <c r="F49" s="69" t="s">
        <v>394</v>
      </c>
      <c r="G49" s="108">
        <f>G50</f>
        <v>100</v>
      </c>
      <c r="H49" s="97"/>
      <c r="I49" s="100">
        <f t="shared" si="0"/>
        <v>100</v>
      </c>
      <c r="J49" s="10"/>
    </row>
    <row r="50" spans="1:10" ht="22.5" customHeight="1">
      <c r="A50" s="96"/>
      <c r="B50" s="96"/>
      <c r="C50" s="78"/>
      <c r="D50" s="97"/>
      <c r="E50" s="78" t="s">
        <v>359</v>
      </c>
      <c r="F50" s="69" t="s">
        <v>395</v>
      </c>
      <c r="G50" s="108">
        <f>5!E50</f>
        <v>100</v>
      </c>
      <c r="H50" s="97"/>
      <c r="I50" s="100">
        <f t="shared" si="0"/>
        <v>100</v>
      </c>
      <c r="J50" s="10"/>
    </row>
    <row r="51" spans="1:10" ht="21.75" customHeight="1">
      <c r="A51" s="96"/>
      <c r="B51" s="96"/>
      <c r="C51" s="78"/>
      <c r="D51" s="97"/>
      <c r="E51" s="82" t="s">
        <v>360</v>
      </c>
      <c r="F51" s="73" t="s">
        <v>361</v>
      </c>
      <c r="G51" s="108">
        <f>G52</f>
        <v>0</v>
      </c>
      <c r="H51" s="97"/>
      <c r="I51" s="100">
        <f t="shared" si="0"/>
        <v>0</v>
      </c>
      <c r="J51" s="10"/>
    </row>
    <row r="52" spans="1:10" ht="20.25" customHeight="1">
      <c r="A52" s="96"/>
      <c r="B52" s="96"/>
      <c r="C52" s="78"/>
      <c r="D52" s="97"/>
      <c r="E52" s="82" t="s">
        <v>362</v>
      </c>
      <c r="F52" s="74" t="s">
        <v>396</v>
      </c>
      <c r="G52" s="108">
        <f>5!E52</f>
        <v>0</v>
      </c>
      <c r="H52" s="97"/>
      <c r="I52" s="100">
        <f t="shared" si="0"/>
        <v>0</v>
      </c>
      <c r="J52" s="10"/>
    </row>
    <row r="53" spans="1:10" ht="21" customHeight="1">
      <c r="A53" s="96"/>
      <c r="B53" s="96"/>
      <c r="C53" s="78"/>
      <c r="D53" s="78" t="s">
        <v>413</v>
      </c>
      <c r="E53" s="78"/>
      <c r="F53" s="68" t="s">
        <v>414</v>
      </c>
      <c r="G53" s="108">
        <f>G54</f>
        <v>100</v>
      </c>
      <c r="H53" s="97"/>
      <c r="I53" s="100">
        <f t="shared" si="0"/>
        <v>100</v>
      </c>
      <c r="J53" s="10"/>
    </row>
    <row r="54" spans="1:10" ht="23.25" customHeight="1">
      <c r="A54" s="96"/>
      <c r="B54" s="96"/>
      <c r="C54" s="78"/>
      <c r="D54" s="78" t="s">
        <v>442</v>
      </c>
      <c r="E54" s="78"/>
      <c r="F54" s="147" t="s">
        <v>265</v>
      </c>
      <c r="G54" s="108">
        <f>5!E54</f>
        <v>100</v>
      </c>
      <c r="H54" s="97"/>
      <c r="I54" s="100">
        <f t="shared" si="0"/>
        <v>100</v>
      </c>
      <c r="J54" s="10"/>
    </row>
    <row r="55" spans="1:10" ht="21" customHeight="1">
      <c r="A55" s="96"/>
      <c r="B55" s="96"/>
      <c r="C55" s="78"/>
      <c r="D55" s="78"/>
      <c r="E55" s="78" t="s">
        <v>358</v>
      </c>
      <c r="F55" s="69" t="s">
        <v>394</v>
      </c>
      <c r="G55" s="108">
        <f>G56</f>
        <v>80</v>
      </c>
      <c r="H55" s="97"/>
      <c r="I55" s="100">
        <f t="shared" si="0"/>
        <v>80</v>
      </c>
      <c r="J55" s="10"/>
    </row>
    <row r="56" spans="1:10" ht="21" customHeight="1">
      <c r="A56" s="96"/>
      <c r="B56" s="96"/>
      <c r="C56" s="78"/>
      <c r="D56" s="78"/>
      <c r="E56" s="78" t="s">
        <v>359</v>
      </c>
      <c r="F56" s="69" t="s">
        <v>395</v>
      </c>
      <c r="G56" s="108">
        <f>5!E56</f>
        <v>80</v>
      </c>
      <c r="H56" s="97"/>
      <c r="I56" s="100">
        <f t="shared" si="0"/>
        <v>80</v>
      </c>
      <c r="J56" s="10"/>
    </row>
    <row r="57" spans="1:10" ht="21.75" customHeight="1">
      <c r="A57" s="96"/>
      <c r="B57" s="96"/>
      <c r="C57" s="78"/>
      <c r="D57" s="97"/>
      <c r="E57" s="82" t="s">
        <v>360</v>
      </c>
      <c r="F57" s="73" t="s">
        <v>361</v>
      </c>
      <c r="G57" s="108">
        <f>G58</f>
        <v>20</v>
      </c>
      <c r="H57" s="97"/>
      <c r="I57" s="100">
        <f t="shared" si="0"/>
        <v>20</v>
      </c>
      <c r="J57" s="10"/>
    </row>
    <row r="58" spans="1:10" ht="21" customHeight="1">
      <c r="A58" s="96"/>
      <c r="B58" s="96"/>
      <c r="C58" s="78"/>
      <c r="D58" s="97"/>
      <c r="E58" s="82" t="s">
        <v>362</v>
      </c>
      <c r="F58" s="74" t="s">
        <v>396</v>
      </c>
      <c r="G58" s="108">
        <f>5!E58</f>
        <v>20</v>
      </c>
      <c r="H58" s="97"/>
      <c r="I58" s="100">
        <f t="shared" si="0"/>
        <v>20</v>
      </c>
      <c r="J58" s="10"/>
    </row>
    <row r="59" spans="1:10" ht="18.75">
      <c r="A59" s="96"/>
      <c r="B59" s="98" t="s">
        <v>266</v>
      </c>
      <c r="C59" s="78"/>
      <c r="D59" s="78"/>
      <c r="E59" s="78"/>
      <c r="F59" s="93" t="s">
        <v>267</v>
      </c>
      <c r="G59" s="107">
        <f>G60</f>
        <v>60</v>
      </c>
      <c r="H59" s="107">
        <f>H60</f>
        <v>1.3</v>
      </c>
      <c r="I59" s="107">
        <f>I60</f>
        <v>61.3</v>
      </c>
      <c r="J59" s="10"/>
    </row>
    <row r="60" spans="1:10" ht="19.5">
      <c r="A60" s="96"/>
      <c r="B60" s="96"/>
      <c r="C60" s="78" t="s">
        <v>263</v>
      </c>
      <c r="D60" s="78"/>
      <c r="E60" s="78"/>
      <c r="F60" s="69" t="s">
        <v>268</v>
      </c>
      <c r="G60" s="104">
        <f>G61+G66</f>
        <v>60</v>
      </c>
      <c r="H60" s="104">
        <f>H61+H66</f>
        <v>1.3</v>
      </c>
      <c r="I60" s="104">
        <f>I61+I66</f>
        <v>61.3</v>
      </c>
      <c r="J60" s="10"/>
    </row>
    <row r="61" spans="1:10" ht="37.5">
      <c r="A61" s="96"/>
      <c r="B61" s="96"/>
      <c r="C61" s="78"/>
      <c r="D61" s="78" t="s">
        <v>416</v>
      </c>
      <c r="E61" s="78"/>
      <c r="F61" s="69" t="s">
        <v>415</v>
      </c>
      <c r="G61" s="105">
        <f>G62</f>
        <v>60</v>
      </c>
      <c r="H61" s="105"/>
      <c r="I61" s="105">
        <f>I62</f>
        <v>60</v>
      </c>
      <c r="J61" s="10"/>
    </row>
    <row r="62" spans="1:10" ht="27" customHeight="1">
      <c r="A62" s="96"/>
      <c r="B62" s="96"/>
      <c r="C62" s="78"/>
      <c r="D62" s="78" t="s">
        <v>417</v>
      </c>
      <c r="E62" s="78"/>
      <c r="F62" s="69" t="s">
        <v>83</v>
      </c>
      <c r="G62" s="105">
        <f>G64</f>
        <v>60</v>
      </c>
      <c r="H62" s="97"/>
      <c r="I62" s="100">
        <f t="shared" si="0"/>
        <v>60</v>
      </c>
      <c r="J62" s="10"/>
    </row>
    <row r="63" spans="1:10" ht="27" customHeight="1">
      <c r="A63" s="96"/>
      <c r="B63" s="96"/>
      <c r="C63" s="78"/>
      <c r="D63" s="78" t="s">
        <v>445</v>
      </c>
      <c r="E63" s="78"/>
      <c r="F63" s="69" t="s">
        <v>418</v>
      </c>
      <c r="G63" s="105">
        <f>G65</f>
        <v>60</v>
      </c>
      <c r="H63" s="97"/>
      <c r="I63" s="100">
        <f t="shared" si="0"/>
        <v>60</v>
      </c>
      <c r="J63" s="10"/>
    </row>
    <row r="64" spans="1:10" ht="21" customHeight="1">
      <c r="A64" s="96"/>
      <c r="B64" s="96"/>
      <c r="C64" s="78"/>
      <c r="D64" s="78"/>
      <c r="E64" s="78" t="s">
        <v>358</v>
      </c>
      <c r="F64" s="69" t="s">
        <v>394</v>
      </c>
      <c r="G64" s="105">
        <f>G65</f>
        <v>60</v>
      </c>
      <c r="H64" s="97"/>
      <c r="I64" s="100">
        <f t="shared" si="0"/>
        <v>60</v>
      </c>
      <c r="J64" s="10"/>
    </row>
    <row r="65" spans="1:10" ht="21.75" customHeight="1">
      <c r="A65" s="96"/>
      <c r="B65" s="96"/>
      <c r="C65" s="78"/>
      <c r="D65" s="78"/>
      <c r="E65" s="78" t="s">
        <v>359</v>
      </c>
      <c r="F65" s="69" t="s">
        <v>395</v>
      </c>
      <c r="G65" s="108">
        <f>5!E65</f>
        <v>60</v>
      </c>
      <c r="H65" s="97"/>
      <c r="I65" s="100">
        <f t="shared" si="0"/>
        <v>60</v>
      </c>
      <c r="J65" s="10"/>
    </row>
    <row r="66" spans="1:10" ht="37.5">
      <c r="A66" s="96"/>
      <c r="B66" s="96"/>
      <c r="C66" s="78"/>
      <c r="D66" s="78" t="s">
        <v>474</v>
      </c>
      <c r="E66" s="78"/>
      <c r="F66" s="34" t="s">
        <v>475</v>
      </c>
      <c r="G66" s="105"/>
      <c r="H66" s="108">
        <f>H67</f>
        <v>1.3</v>
      </c>
      <c r="I66" s="100">
        <f>G66+H66</f>
        <v>1.3</v>
      </c>
      <c r="J66" s="10"/>
    </row>
    <row r="67" spans="1:10" ht="18.75">
      <c r="A67" s="96"/>
      <c r="B67" s="96"/>
      <c r="C67" s="78"/>
      <c r="D67" s="78"/>
      <c r="E67" s="78" t="s">
        <v>358</v>
      </c>
      <c r="F67" s="68" t="s">
        <v>394</v>
      </c>
      <c r="G67" s="105"/>
      <c r="H67" s="108">
        <f>H68</f>
        <v>1.3</v>
      </c>
      <c r="I67" s="100">
        <f>G67+H67</f>
        <v>1.3</v>
      </c>
      <c r="J67" s="10"/>
    </row>
    <row r="68" spans="1:10" ht="18.75">
      <c r="A68" s="96"/>
      <c r="B68" s="96"/>
      <c r="C68" s="78"/>
      <c r="D68" s="78"/>
      <c r="E68" s="78" t="s">
        <v>359</v>
      </c>
      <c r="F68" s="68" t="s">
        <v>395</v>
      </c>
      <c r="G68" s="105"/>
      <c r="H68" s="108">
        <f>5!F68</f>
        <v>1.3</v>
      </c>
      <c r="I68" s="100">
        <f>G68+H68</f>
        <v>1.3</v>
      </c>
      <c r="J68" s="10"/>
    </row>
    <row r="69" spans="1:10" ht="19.5">
      <c r="A69" s="96"/>
      <c r="B69" s="96"/>
      <c r="C69" s="78" t="s">
        <v>348</v>
      </c>
      <c r="D69" s="78"/>
      <c r="E69" s="78"/>
      <c r="F69" s="68" t="s">
        <v>264</v>
      </c>
      <c r="G69" s="104">
        <f>G70+G81</f>
        <v>3200</v>
      </c>
      <c r="H69" s="97"/>
      <c r="I69" s="141">
        <f>G69+H69</f>
        <v>3200</v>
      </c>
      <c r="J69" s="10"/>
    </row>
    <row r="70" spans="1:10" ht="18.75">
      <c r="A70" s="96"/>
      <c r="B70" s="98" t="s">
        <v>261</v>
      </c>
      <c r="C70" s="78"/>
      <c r="D70" s="78"/>
      <c r="E70" s="78"/>
      <c r="F70" s="92" t="s">
        <v>269</v>
      </c>
      <c r="G70" s="107">
        <f>G71+G76</f>
        <v>2000</v>
      </c>
      <c r="H70" s="97"/>
      <c r="I70" s="103">
        <f t="shared" si="0"/>
        <v>2000</v>
      </c>
      <c r="J70" s="10"/>
    </row>
    <row r="71" spans="1:10" ht="19.5">
      <c r="A71" s="96"/>
      <c r="B71" s="96"/>
      <c r="C71" s="78" t="s">
        <v>270</v>
      </c>
      <c r="D71" s="78"/>
      <c r="E71" s="78"/>
      <c r="F71" s="68" t="s">
        <v>271</v>
      </c>
      <c r="G71" s="104">
        <f>G72</f>
        <v>600</v>
      </c>
      <c r="H71" s="97"/>
      <c r="I71" s="141">
        <f t="shared" si="0"/>
        <v>600</v>
      </c>
      <c r="J71" s="10"/>
    </row>
    <row r="72" spans="1:10" ht="37.5">
      <c r="A72" s="96"/>
      <c r="B72" s="96"/>
      <c r="C72" s="78"/>
      <c r="D72" s="78" t="s">
        <v>85</v>
      </c>
      <c r="E72" s="78"/>
      <c r="F72" s="68" t="s">
        <v>84</v>
      </c>
      <c r="G72" s="105">
        <f>G73</f>
        <v>600</v>
      </c>
      <c r="H72" s="97"/>
      <c r="I72" s="100">
        <f t="shared" si="0"/>
        <v>600</v>
      </c>
      <c r="J72" s="10"/>
    </row>
    <row r="73" spans="1:10" ht="37.5" customHeight="1">
      <c r="A73" s="96"/>
      <c r="B73" s="96"/>
      <c r="C73" s="78"/>
      <c r="D73" s="78" t="s">
        <v>86</v>
      </c>
      <c r="E73" s="78"/>
      <c r="F73" s="68" t="s">
        <v>377</v>
      </c>
      <c r="G73" s="105">
        <f>G74</f>
        <v>600</v>
      </c>
      <c r="H73" s="97"/>
      <c r="I73" s="100">
        <f t="shared" si="0"/>
        <v>600</v>
      </c>
      <c r="J73" s="10"/>
    </row>
    <row r="74" spans="1:10" ht="18.75">
      <c r="A74" s="96"/>
      <c r="B74" s="96"/>
      <c r="C74" s="78"/>
      <c r="D74" s="78"/>
      <c r="E74" s="82" t="s">
        <v>360</v>
      </c>
      <c r="F74" s="73" t="s">
        <v>361</v>
      </c>
      <c r="G74" s="105">
        <f>G75</f>
        <v>600</v>
      </c>
      <c r="H74" s="97"/>
      <c r="I74" s="100">
        <f t="shared" si="0"/>
        <v>600</v>
      </c>
      <c r="J74" s="10"/>
    </row>
    <row r="75" spans="1:10" ht="37.5">
      <c r="A75" s="96"/>
      <c r="B75" s="96"/>
      <c r="C75" s="78"/>
      <c r="D75" s="78"/>
      <c r="E75" s="78" t="s">
        <v>364</v>
      </c>
      <c r="F75" s="70" t="s">
        <v>397</v>
      </c>
      <c r="G75" s="108">
        <f>5!E74</f>
        <v>600</v>
      </c>
      <c r="H75" s="97"/>
      <c r="I75" s="100">
        <f t="shared" si="0"/>
        <v>600</v>
      </c>
      <c r="J75" s="10"/>
    </row>
    <row r="76" spans="1:10" ht="20.25" customHeight="1">
      <c r="A76" s="96"/>
      <c r="B76" s="96"/>
      <c r="C76" s="78" t="s">
        <v>371</v>
      </c>
      <c r="D76" s="78"/>
      <c r="E76" s="78"/>
      <c r="F76" s="69" t="s">
        <v>365</v>
      </c>
      <c r="G76" s="104">
        <f>G77+G85</f>
        <v>1400</v>
      </c>
      <c r="H76" s="97"/>
      <c r="I76" s="141">
        <f t="shared" si="0"/>
        <v>1400</v>
      </c>
      <c r="J76" s="12"/>
    </row>
    <row r="77" spans="1:10" ht="37.5">
      <c r="A77" s="96"/>
      <c r="B77" s="96"/>
      <c r="C77" s="78"/>
      <c r="D77" s="82" t="s">
        <v>420</v>
      </c>
      <c r="E77" s="82"/>
      <c r="F77" s="74" t="s">
        <v>419</v>
      </c>
      <c r="G77" s="105">
        <f>G78</f>
        <v>1400</v>
      </c>
      <c r="H77" s="97"/>
      <c r="I77" s="100">
        <f t="shared" si="0"/>
        <v>1400</v>
      </c>
      <c r="J77" s="12"/>
    </row>
    <row r="78" spans="1:10" ht="18.75">
      <c r="A78" s="96"/>
      <c r="B78" s="96"/>
      <c r="C78" s="78"/>
      <c r="D78" s="83" t="s">
        <v>422</v>
      </c>
      <c r="E78" s="83"/>
      <c r="F78" s="74" t="s">
        <v>421</v>
      </c>
      <c r="G78" s="105">
        <f>G79+G82</f>
        <v>1400</v>
      </c>
      <c r="H78" s="97"/>
      <c r="I78" s="100">
        <f t="shared" si="0"/>
        <v>1400</v>
      </c>
      <c r="J78" s="12"/>
    </row>
    <row r="79" spans="1:10" ht="18.75">
      <c r="A79" s="96"/>
      <c r="B79" s="96"/>
      <c r="C79" s="78"/>
      <c r="D79" s="83" t="s">
        <v>446</v>
      </c>
      <c r="E79" s="83"/>
      <c r="F79" s="74" t="s">
        <v>0</v>
      </c>
      <c r="G79" s="105">
        <f>G81</f>
        <v>1200</v>
      </c>
      <c r="H79" s="97"/>
      <c r="I79" s="100">
        <f t="shared" si="0"/>
        <v>1200</v>
      </c>
      <c r="J79" s="12"/>
    </row>
    <row r="80" spans="1:10" ht="18.75">
      <c r="A80" s="96"/>
      <c r="B80" s="96"/>
      <c r="C80" s="78"/>
      <c r="D80" s="83"/>
      <c r="E80" s="78" t="s">
        <v>358</v>
      </c>
      <c r="F80" s="69" t="s">
        <v>394</v>
      </c>
      <c r="G80" s="105">
        <f>G81</f>
        <v>1200</v>
      </c>
      <c r="H80" s="97"/>
      <c r="I80" s="100">
        <f t="shared" si="0"/>
        <v>1200</v>
      </c>
      <c r="J80" s="12"/>
    </row>
    <row r="81" spans="1:10" ht="18.75">
      <c r="A81" s="96"/>
      <c r="B81" s="96"/>
      <c r="C81" s="78"/>
      <c r="D81" s="83"/>
      <c r="E81" s="78" t="s">
        <v>359</v>
      </c>
      <c r="F81" s="69" t="s">
        <v>395</v>
      </c>
      <c r="G81" s="105">
        <f>5!E80</f>
        <v>1200</v>
      </c>
      <c r="H81" s="97"/>
      <c r="I81" s="100">
        <f t="shared" si="0"/>
        <v>1200</v>
      </c>
      <c r="J81" s="12"/>
    </row>
    <row r="82" spans="1:10" ht="16.5" customHeight="1">
      <c r="A82" s="96"/>
      <c r="B82" s="96"/>
      <c r="C82" s="78"/>
      <c r="D82" s="202" t="s">
        <v>447</v>
      </c>
      <c r="E82" s="83"/>
      <c r="F82" s="34" t="s">
        <v>87</v>
      </c>
      <c r="G82" s="105">
        <f>G83</f>
        <v>200</v>
      </c>
      <c r="H82" s="97"/>
      <c r="I82" s="100">
        <f t="shared" si="0"/>
        <v>200</v>
      </c>
      <c r="J82" s="12"/>
    </row>
    <row r="83" spans="1:10" ht="18.75">
      <c r="A83" s="96"/>
      <c r="B83" s="96"/>
      <c r="C83" s="78"/>
      <c r="D83" s="83"/>
      <c r="E83" s="78" t="s">
        <v>358</v>
      </c>
      <c r="F83" s="69" t="s">
        <v>394</v>
      </c>
      <c r="G83" s="105">
        <f>G84</f>
        <v>200</v>
      </c>
      <c r="H83" s="97"/>
      <c r="I83" s="100">
        <f aca="true" t="shared" si="2" ref="I83:I154">G83+H83</f>
        <v>200</v>
      </c>
      <c r="J83" s="12"/>
    </row>
    <row r="84" spans="1:10" ht="18" customHeight="1">
      <c r="A84" s="96"/>
      <c r="B84" s="96"/>
      <c r="C84" s="78"/>
      <c r="D84" s="83"/>
      <c r="E84" s="78" t="s">
        <v>359</v>
      </c>
      <c r="F84" s="69" t="s">
        <v>395</v>
      </c>
      <c r="G84" s="105">
        <f>5!E83</f>
        <v>200</v>
      </c>
      <c r="H84" s="97"/>
      <c r="I84" s="100">
        <f t="shared" si="2"/>
        <v>200</v>
      </c>
      <c r="J84" s="12"/>
    </row>
    <row r="85" spans="1:10" ht="18.75">
      <c r="A85" s="96"/>
      <c r="B85" s="96"/>
      <c r="C85" s="78"/>
      <c r="D85" s="97" t="s">
        <v>457</v>
      </c>
      <c r="E85" s="82"/>
      <c r="F85" s="34" t="s">
        <v>460</v>
      </c>
      <c r="G85" s="105">
        <f>G86</f>
        <v>0</v>
      </c>
      <c r="H85" s="97"/>
      <c r="I85" s="100">
        <f t="shared" si="2"/>
        <v>0</v>
      </c>
      <c r="J85" s="12"/>
    </row>
    <row r="86" spans="1:10" ht="18.75">
      <c r="A86" s="96"/>
      <c r="B86" s="96"/>
      <c r="C86" s="78"/>
      <c r="D86" s="202" t="s">
        <v>459</v>
      </c>
      <c r="E86" s="83"/>
      <c r="F86" s="34" t="s">
        <v>458</v>
      </c>
      <c r="G86" s="105">
        <f>G87</f>
        <v>0</v>
      </c>
      <c r="H86" s="97"/>
      <c r="I86" s="100">
        <f t="shared" si="2"/>
        <v>0</v>
      </c>
      <c r="J86" s="12"/>
    </row>
    <row r="87" spans="1:10" ht="18.75">
      <c r="A87" s="96"/>
      <c r="B87" s="96"/>
      <c r="C87" s="78"/>
      <c r="D87" s="83"/>
      <c r="E87" s="78" t="s">
        <v>358</v>
      </c>
      <c r="F87" s="69" t="s">
        <v>394</v>
      </c>
      <c r="G87" s="105">
        <f>G88</f>
        <v>0</v>
      </c>
      <c r="H87" s="97"/>
      <c r="I87" s="100">
        <f t="shared" si="2"/>
        <v>0</v>
      </c>
      <c r="J87" s="12"/>
    </row>
    <row r="88" spans="1:10" ht="18.75">
      <c r="A88" s="96"/>
      <c r="B88" s="96"/>
      <c r="C88" s="78"/>
      <c r="D88" s="83"/>
      <c r="E88" s="78" t="s">
        <v>359</v>
      </c>
      <c r="F88" s="69" t="s">
        <v>395</v>
      </c>
      <c r="G88" s="105">
        <f>5!E87</f>
        <v>0</v>
      </c>
      <c r="H88" s="97"/>
      <c r="I88" s="100">
        <f t="shared" si="2"/>
        <v>0</v>
      </c>
      <c r="J88" s="12"/>
    </row>
    <row r="89" spans="1:10" ht="21.75" customHeight="1">
      <c r="A89" s="96"/>
      <c r="B89" s="95" t="s">
        <v>272</v>
      </c>
      <c r="C89" s="78"/>
      <c r="D89" s="78"/>
      <c r="E89" s="78"/>
      <c r="F89" s="92" t="s">
        <v>273</v>
      </c>
      <c r="G89" s="107">
        <f>G90+G96+G106</f>
        <v>5386.73</v>
      </c>
      <c r="H89" s="97"/>
      <c r="I89" s="103">
        <f t="shared" si="2"/>
        <v>5386.73</v>
      </c>
      <c r="J89" s="12"/>
    </row>
    <row r="90" spans="1:10" ht="21" customHeight="1">
      <c r="A90" s="96"/>
      <c r="B90" s="96"/>
      <c r="C90" s="78" t="s">
        <v>254</v>
      </c>
      <c r="D90" s="78"/>
      <c r="E90" s="78"/>
      <c r="F90" s="68" t="s">
        <v>91</v>
      </c>
      <c r="G90" s="104">
        <f>G91</f>
        <v>53</v>
      </c>
      <c r="H90" s="97"/>
      <c r="I90" s="141">
        <f t="shared" si="2"/>
        <v>53</v>
      </c>
      <c r="J90" s="12"/>
    </row>
    <row r="91" spans="1:10" ht="37.5">
      <c r="A91" s="96"/>
      <c r="B91" s="96"/>
      <c r="C91" s="78"/>
      <c r="D91" s="97" t="s">
        <v>420</v>
      </c>
      <c r="E91" s="78"/>
      <c r="F91" s="34" t="s">
        <v>419</v>
      </c>
      <c r="G91" s="105">
        <f>G92</f>
        <v>53</v>
      </c>
      <c r="H91" s="97"/>
      <c r="I91" s="100">
        <f t="shared" si="2"/>
        <v>53</v>
      </c>
      <c r="J91" s="12"/>
    </row>
    <row r="92" spans="1:10" ht="18.75">
      <c r="A92" s="96"/>
      <c r="B92" s="96"/>
      <c r="C92" s="78"/>
      <c r="D92" s="78" t="s">
        <v>94</v>
      </c>
      <c r="E92" s="78"/>
      <c r="F92" s="68" t="s">
        <v>93</v>
      </c>
      <c r="G92" s="105">
        <f>G94</f>
        <v>53</v>
      </c>
      <c r="H92" s="97"/>
      <c r="I92" s="100">
        <f t="shared" si="2"/>
        <v>53</v>
      </c>
      <c r="J92" s="12"/>
    </row>
    <row r="93" spans="1:10" ht="18.75">
      <c r="A93" s="96"/>
      <c r="B93" s="96"/>
      <c r="C93" s="78"/>
      <c r="D93" s="78" t="s">
        <v>448</v>
      </c>
      <c r="E93" s="78"/>
      <c r="F93" s="68" t="s">
        <v>95</v>
      </c>
      <c r="G93" s="105">
        <f>G95</f>
        <v>53</v>
      </c>
      <c r="H93" s="97"/>
      <c r="I93" s="100">
        <f t="shared" si="2"/>
        <v>53</v>
      </c>
      <c r="J93" s="12"/>
    </row>
    <row r="94" spans="1:10" ht="16.5" customHeight="1">
      <c r="A94" s="96"/>
      <c r="B94" s="96"/>
      <c r="C94" s="78"/>
      <c r="D94" s="78"/>
      <c r="E94" s="78" t="s">
        <v>358</v>
      </c>
      <c r="F94" s="68" t="s">
        <v>394</v>
      </c>
      <c r="G94" s="105">
        <f>G95</f>
        <v>53</v>
      </c>
      <c r="H94" s="97"/>
      <c r="I94" s="100">
        <f t="shared" si="2"/>
        <v>53</v>
      </c>
      <c r="J94" s="12"/>
    </row>
    <row r="95" spans="1:10" ht="18.75">
      <c r="A95" s="96"/>
      <c r="B95" s="96"/>
      <c r="C95" s="78"/>
      <c r="D95" s="78"/>
      <c r="E95" s="78" t="s">
        <v>359</v>
      </c>
      <c r="F95" s="68" t="s">
        <v>395</v>
      </c>
      <c r="G95" s="105">
        <f>5!E94</f>
        <v>53</v>
      </c>
      <c r="H95" s="97"/>
      <c r="I95" s="100">
        <f t="shared" si="2"/>
        <v>53</v>
      </c>
      <c r="J95" s="12"/>
    </row>
    <row r="96" spans="1:10" ht="21" customHeight="1">
      <c r="A96" s="96"/>
      <c r="B96" s="96"/>
      <c r="C96" s="78" t="s">
        <v>256</v>
      </c>
      <c r="D96" s="78"/>
      <c r="E96" s="78"/>
      <c r="F96" s="69" t="s">
        <v>274</v>
      </c>
      <c r="G96" s="104">
        <f>G97+G102</f>
        <v>2973.5</v>
      </c>
      <c r="H96" s="97"/>
      <c r="I96" s="141">
        <f t="shared" si="2"/>
        <v>2973.5</v>
      </c>
      <c r="J96" s="12"/>
    </row>
    <row r="97" spans="1:10" ht="51" customHeight="1">
      <c r="A97" s="96"/>
      <c r="B97" s="96"/>
      <c r="C97" s="78"/>
      <c r="D97" s="204" t="s">
        <v>433</v>
      </c>
      <c r="E97" s="205"/>
      <c r="F97" s="206" t="s">
        <v>434</v>
      </c>
      <c r="G97" s="105">
        <f>G98</f>
        <v>2973.5</v>
      </c>
      <c r="H97" s="97"/>
      <c r="I97" s="100">
        <f t="shared" si="2"/>
        <v>2973.5</v>
      </c>
      <c r="J97" s="12"/>
    </row>
    <row r="98" spans="1:10" ht="18.75">
      <c r="A98" s="96"/>
      <c r="B98" s="96"/>
      <c r="C98" s="78"/>
      <c r="D98" s="204" t="s">
        <v>435</v>
      </c>
      <c r="E98" s="201"/>
      <c r="F98" s="206" t="s">
        <v>436</v>
      </c>
      <c r="G98" s="105">
        <f>G100</f>
        <v>2973.5</v>
      </c>
      <c r="H98" s="97"/>
      <c r="I98" s="100">
        <f t="shared" si="2"/>
        <v>2973.5</v>
      </c>
      <c r="J98" s="12"/>
    </row>
    <row r="99" spans="1:10" ht="37.5">
      <c r="A99" s="96"/>
      <c r="B99" s="96"/>
      <c r="C99" s="78"/>
      <c r="D99" s="78" t="s">
        <v>437</v>
      </c>
      <c r="E99" s="78"/>
      <c r="F99" s="34" t="s">
        <v>517</v>
      </c>
      <c r="G99" s="105">
        <f>G100</f>
        <v>2973.5</v>
      </c>
      <c r="H99" s="97"/>
      <c r="I99" s="100">
        <f t="shared" si="2"/>
        <v>2973.5</v>
      </c>
      <c r="J99" s="12"/>
    </row>
    <row r="100" spans="1:10" ht="21.75" customHeight="1">
      <c r="A100" s="96"/>
      <c r="B100" s="96"/>
      <c r="C100" s="78"/>
      <c r="D100" s="78"/>
      <c r="E100" s="78" t="s">
        <v>259</v>
      </c>
      <c r="F100" s="34" t="s">
        <v>430</v>
      </c>
      <c r="G100" s="105">
        <f>G101</f>
        <v>2973.5</v>
      </c>
      <c r="H100" s="97"/>
      <c r="I100" s="100">
        <f t="shared" si="2"/>
        <v>2973.5</v>
      </c>
      <c r="J100" s="12"/>
    </row>
    <row r="101" spans="1:10" ht="21.75" customHeight="1">
      <c r="A101" s="96"/>
      <c r="B101" s="96"/>
      <c r="C101" s="78"/>
      <c r="D101" s="78"/>
      <c r="E101" s="78" t="s">
        <v>429</v>
      </c>
      <c r="F101" s="68" t="s">
        <v>431</v>
      </c>
      <c r="G101" s="105">
        <f>5!E100</f>
        <v>2973.5</v>
      </c>
      <c r="H101" s="97"/>
      <c r="I101" s="100">
        <f t="shared" si="2"/>
        <v>2973.5</v>
      </c>
      <c r="J101" s="12"/>
    </row>
    <row r="102" spans="1:10" ht="37.5">
      <c r="A102" s="96"/>
      <c r="B102" s="96"/>
      <c r="C102" s="78"/>
      <c r="D102" s="204" t="s">
        <v>461</v>
      </c>
      <c r="E102" s="205"/>
      <c r="F102" s="206" t="s">
        <v>463</v>
      </c>
      <c r="G102" s="105">
        <f>G104</f>
        <v>0</v>
      </c>
      <c r="H102" s="97"/>
      <c r="I102" s="100">
        <f>G102+H102</f>
        <v>0</v>
      </c>
      <c r="J102" s="12"/>
    </row>
    <row r="103" spans="1:10" ht="18.75">
      <c r="A103" s="96"/>
      <c r="B103" s="96"/>
      <c r="C103" s="78"/>
      <c r="D103" s="204" t="s">
        <v>462</v>
      </c>
      <c r="E103" s="201"/>
      <c r="F103" s="206" t="s">
        <v>464</v>
      </c>
      <c r="G103" s="105">
        <f>G104</f>
        <v>0</v>
      </c>
      <c r="H103" s="97"/>
      <c r="I103" s="100">
        <f>G103+H103</f>
        <v>0</v>
      </c>
      <c r="J103" s="12"/>
    </row>
    <row r="104" spans="1:10" ht="21.75" customHeight="1">
      <c r="A104" s="96"/>
      <c r="B104" s="96"/>
      <c r="C104" s="78"/>
      <c r="D104" s="83"/>
      <c r="E104" s="78" t="s">
        <v>358</v>
      </c>
      <c r="F104" s="69" t="s">
        <v>394</v>
      </c>
      <c r="G104" s="105">
        <f>G105</f>
        <v>0</v>
      </c>
      <c r="H104" s="97"/>
      <c r="I104" s="100">
        <f>G104+H104</f>
        <v>0</v>
      </c>
      <c r="J104" s="12"/>
    </row>
    <row r="105" spans="1:10" ht="21.75" customHeight="1">
      <c r="A105" s="96"/>
      <c r="B105" s="96"/>
      <c r="C105" s="78"/>
      <c r="D105" s="83"/>
      <c r="E105" s="78" t="s">
        <v>359</v>
      </c>
      <c r="F105" s="69" t="s">
        <v>395</v>
      </c>
      <c r="G105" s="105">
        <f>5!E104</f>
        <v>0</v>
      </c>
      <c r="H105" s="97"/>
      <c r="I105" s="100">
        <f>G105+H105</f>
        <v>0</v>
      </c>
      <c r="J105" s="12"/>
    </row>
    <row r="106" spans="1:10" ht="19.5" customHeight="1">
      <c r="A106" s="96"/>
      <c r="B106" s="96"/>
      <c r="C106" s="78" t="s">
        <v>266</v>
      </c>
      <c r="D106" s="78"/>
      <c r="E106" s="78"/>
      <c r="F106" s="69" t="s">
        <v>275</v>
      </c>
      <c r="G106" s="104">
        <f>G108+G124</f>
        <v>2360.23</v>
      </c>
      <c r="H106" s="97"/>
      <c r="I106" s="141">
        <f t="shared" si="2"/>
        <v>2360.23</v>
      </c>
      <c r="J106" s="12"/>
    </row>
    <row r="107" spans="1:10" ht="37.5">
      <c r="A107" s="96"/>
      <c r="B107" s="96"/>
      <c r="C107" s="78"/>
      <c r="D107" s="82" t="s">
        <v>420</v>
      </c>
      <c r="E107" s="78"/>
      <c r="F107" s="74" t="s">
        <v>419</v>
      </c>
      <c r="G107" s="105">
        <f>G108</f>
        <v>2360.23</v>
      </c>
      <c r="H107" s="97"/>
      <c r="I107" s="100">
        <f t="shared" si="2"/>
        <v>2360.23</v>
      </c>
      <c r="J107" s="11"/>
    </row>
    <row r="108" spans="1:10" ht="20.25" customHeight="1">
      <c r="A108" s="96"/>
      <c r="B108" s="96"/>
      <c r="C108" s="78"/>
      <c r="D108" s="78" t="s">
        <v>2</v>
      </c>
      <c r="E108" s="78"/>
      <c r="F108" s="34" t="s">
        <v>1</v>
      </c>
      <c r="G108" s="105">
        <f>G109+G112+G115+G118+G121</f>
        <v>2360.23</v>
      </c>
      <c r="H108" s="97"/>
      <c r="I108" s="100">
        <f t="shared" si="2"/>
        <v>2360.23</v>
      </c>
      <c r="J108" s="11"/>
    </row>
    <row r="109" spans="1:10" ht="19.5" customHeight="1">
      <c r="A109" s="96"/>
      <c r="B109" s="96"/>
      <c r="C109" s="78"/>
      <c r="D109" s="78" t="s">
        <v>450</v>
      </c>
      <c r="E109" s="78"/>
      <c r="F109" s="34" t="s">
        <v>276</v>
      </c>
      <c r="G109" s="105">
        <f>G111</f>
        <v>1330.23</v>
      </c>
      <c r="H109" s="97"/>
      <c r="I109" s="100">
        <f t="shared" si="2"/>
        <v>1330.23</v>
      </c>
      <c r="J109" s="11"/>
    </row>
    <row r="110" spans="1:10" ht="22.5" customHeight="1">
      <c r="A110" s="96"/>
      <c r="B110" s="96"/>
      <c r="C110" s="78"/>
      <c r="D110" s="78"/>
      <c r="E110" s="78" t="s">
        <v>358</v>
      </c>
      <c r="F110" s="69" t="s">
        <v>394</v>
      </c>
      <c r="G110" s="105">
        <f>G111</f>
        <v>1330.23</v>
      </c>
      <c r="H110" s="97"/>
      <c r="I110" s="100">
        <f t="shared" si="2"/>
        <v>1330.23</v>
      </c>
      <c r="J110" s="11"/>
    </row>
    <row r="111" spans="1:10" ht="22.5" customHeight="1">
      <c r="A111" s="96"/>
      <c r="B111" s="96"/>
      <c r="C111" s="78"/>
      <c r="D111" s="78"/>
      <c r="E111" s="78" t="s">
        <v>359</v>
      </c>
      <c r="F111" s="69" t="s">
        <v>395</v>
      </c>
      <c r="G111" s="105">
        <f>5!E110</f>
        <v>1330.23</v>
      </c>
      <c r="H111" s="97"/>
      <c r="I111" s="100">
        <f t="shared" si="2"/>
        <v>1330.23</v>
      </c>
      <c r="J111" s="11"/>
    </row>
    <row r="112" spans="1:10" ht="22.5" customHeight="1">
      <c r="A112" s="96"/>
      <c r="B112" s="96"/>
      <c r="C112" s="78"/>
      <c r="D112" s="78" t="s">
        <v>451</v>
      </c>
      <c r="E112" s="78"/>
      <c r="F112" s="34" t="s">
        <v>277</v>
      </c>
      <c r="G112" s="105">
        <f>G114</f>
        <v>200</v>
      </c>
      <c r="H112" s="97"/>
      <c r="I112" s="100">
        <f t="shared" si="2"/>
        <v>200</v>
      </c>
      <c r="J112" s="11"/>
    </row>
    <row r="113" spans="1:10" ht="22.5" customHeight="1">
      <c r="A113" s="96"/>
      <c r="B113" s="96"/>
      <c r="C113" s="78"/>
      <c r="D113" s="78"/>
      <c r="E113" s="78" t="s">
        <v>358</v>
      </c>
      <c r="F113" s="69" t="s">
        <v>394</v>
      </c>
      <c r="G113" s="105">
        <f>G114</f>
        <v>200</v>
      </c>
      <c r="H113" s="97"/>
      <c r="I113" s="100">
        <f t="shared" si="2"/>
        <v>200</v>
      </c>
      <c r="J113" s="11"/>
    </row>
    <row r="114" spans="1:10" ht="22.5" customHeight="1">
      <c r="A114" s="96"/>
      <c r="B114" s="96"/>
      <c r="C114" s="78"/>
      <c r="D114" s="78"/>
      <c r="E114" s="78" t="s">
        <v>359</v>
      </c>
      <c r="F114" s="69" t="s">
        <v>395</v>
      </c>
      <c r="G114" s="105">
        <f>5!E113</f>
        <v>200</v>
      </c>
      <c r="H114" s="97"/>
      <c r="I114" s="100">
        <f t="shared" si="2"/>
        <v>200</v>
      </c>
      <c r="J114" s="11"/>
    </row>
    <row r="115" spans="1:10" ht="22.5" customHeight="1">
      <c r="A115" s="96"/>
      <c r="B115" s="96"/>
      <c r="C115" s="78"/>
      <c r="D115" s="78" t="s">
        <v>452</v>
      </c>
      <c r="E115" s="78"/>
      <c r="F115" s="68" t="s">
        <v>88</v>
      </c>
      <c r="G115" s="105">
        <f>G116</f>
        <v>100</v>
      </c>
      <c r="H115" s="97"/>
      <c r="I115" s="100">
        <f t="shared" si="2"/>
        <v>100</v>
      </c>
      <c r="J115" s="11"/>
    </row>
    <row r="116" spans="1:10" ht="22.5" customHeight="1">
      <c r="A116" s="96"/>
      <c r="B116" s="96"/>
      <c r="C116" s="78"/>
      <c r="D116" s="78"/>
      <c r="E116" s="78" t="s">
        <v>358</v>
      </c>
      <c r="F116" s="69" t="s">
        <v>394</v>
      </c>
      <c r="G116" s="105">
        <f>G117</f>
        <v>100</v>
      </c>
      <c r="H116" s="97"/>
      <c r="I116" s="100">
        <f t="shared" si="2"/>
        <v>100</v>
      </c>
      <c r="J116" s="11"/>
    </row>
    <row r="117" spans="1:10" ht="22.5" customHeight="1">
      <c r="A117" s="96"/>
      <c r="B117" s="96"/>
      <c r="C117" s="78"/>
      <c r="D117" s="78"/>
      <c r="E117" s="78" t="s">
        <v>359</v>
      </c>
      <c r="F117" s="69" t="s">
        <v>395</v>
      </c>
      <c r="G117" s="105">
        <f>5!E118</f>
        <v>100</v>
      </c>
      <c r="H117" s="97"/>
      <c r="I117" s="100">
        <f t="shared" si="2"/>
        <v>100</v>
      </c>
      <c r="J117" s="11"/>
    </row>
    <row r="118" spans="1:10" ht="18.75">
      <c r="A118" s="96"/>
      <c r="B118" s="96"/>
      <c r="C118" s="78"/>
      <c r="D118" s="78" t="s">
        <v>453</v>
      </c>
      <c r="E118" s="78"/>
      <c r="F118" s="68" t="s">
        <v>89</v>
      </c>
      <c r="G118" s="105">
        <f>G119</f>
        <v>60</v>
      </c>
      <c r="H118" s="97"/>
      <c r="I118" s="100">
        <f t="shared" si="2"/>
        <v>60</v>
      </c>
      <c r="J118" s="11"/>
    </row>
    <row r="119" spans="1:10" ht="18.75">
      <c r="A119" s="96"/>
      <c r="B119" s="96"/>
      <c r="C119" s="78"/>
      <c r="D119" s="78"/>
      <c r="E119" s="78" t="s">
        <v>358</v>
      </c>
      <c r="F119" s="69" t="s">
        <v>394</v>
      </c>
      <c r="G119" s="105">
        <f>G120</f>
        <v>60</v>
      </c>
      <c r="H119" s="97"/>
      <c r="I119" s="100">
        <f t="shared" si="2"/>
        <v>60</v>
      </c>
      <c r="J119" s="11"/>
    </row>
    <row r="120" spans="1:10" ht="18.75">
      <c r="A120" s="96"/>
      <c r="B120" s="96"/>
      <c r="C120" s="78"/>
      <c r="D120" s="78"/>
      <c r="E120" s="78" t="s">
        <v>359</v>
      </c>
      <c r="F120" s="69" t="s">
        <v>395</v>
      </c>
      <c r="G120" s="105">
        <f>5!E121</f>
        <v>60</v>
      </c>
      <c r="H120" s="97"/>
      <c r="I120" s="100">
        <f t="shared" si="2"/>
        <v>60</v>
      </c>
      <c r="J120" s="11"/>
    </row>
    <row r="121" spans="1:10" ht="18.75">
      <c r="A121" s="96"/>
      <c r="B121" s="96"/>
      <c r="C121" s="78"/>
      <c r="D121" s="78" t="s">
        <v>454</v>
      </c>
      <c r="E121" s="78"/>
      <c r="F121" s="68" t="s">
        <v>3</v>
      </c>
      <c r="G121" s="105">
        <f>G122</f>
        <v>670</v>
      </c>
      <c r="H121" s="97"/>
      <c r="I121" s="100">
        <f t="shared" si="2"/>
        <v>670</v>
      </c>
      <c r="J121" s="11"/>
    </row>
    <row r="122" spans="1:10" ht="18.75">
      <c r="A122" s="96"/>
      <c r="B122" s="96"/>
      <c r="C122" s="78"/>
      <c r="D122" s="78"/>
      <c r="E122" s="78" t="s">
        <v>358</v>
      </c>
      <c r="F122" s="69" t="s">
        <v>394</v>
      </c>
      <c r="G122" s="105">
        <f>G123</f>
        <v>670</v>
      </c>
      <c r="H122" s="97"/>
      <c r="I122" s="100">
        <f t="shared" si="2"/>
        <v>670</v>
      </c>
      <c r="J122" s="11"/>
    </row>
    <row r="123" spans="1:10" ht="18.75">
      <c r="A123" s="96"/>
      <c r="B123" s="96"/>
      <c r="C123" s="78"/>
      <c r="D123" s="78"/>
      <c r="E123" s="78" t="s">
        <v>359</v>
      </c>
      <c r="F123" s="69" t="s">
        <v>395</v>
      </c>
      <c r="G123" s="105">
        <f>5!E124</f>
        <v>670</v>
      </c>
      <c r="H123" s="97"/>
      <c r="I123" s="100">
        <f t="shared" si="2"/>
        <v>670</v>
      </c>
      <c r="J123" s="11"/>
    </row>
    <row r="124" spans="1:10" ht="18.75" hidden="1">
      <c r="A124" s="96"/>
      <c r="B124" s="96"/>
      <c r="C124" s="78"/>
      <c r="D124" s="97" t="s">
        <v>465</v>
      </c>
      <c r="E124" s="78"/>
      <c r="F124" s="34" t="s">
        <v>466</v>
      </c>
      <c r="G124" s="105">
        <f>G125</f>
        <v>0</v>
      </c>
      <c r="H124" s="97"/>
      <c r="I124" s="100">
        <f>G124+H124</f>
        <v>0</v>
      </c>
      <c r="J124" s="11"/>
    </row>
    <row r="125" spans="1:10" ht="20.25" customHeight="1" hidden="1">
      <c r="A125" s="96"/>
      <c r="B125" s="96"/>
      <c r="C125" s="78"/>
      <c r="D125" s="78" t="s">
        <v>467</v>
      </c>
      <c r="E125" s="78"/>
      <c r="F125" s="34" t="s">
        <v>468</v>
      </c>
      <c r="G125" s="105">
        <f>G126</f>
        <v>0</v>
      </c>
      <c r="H125" s="97"/>
      <c r="I125" s="100">
        <f>G125+H125</f>
        <v>0</v>
      </c>
      <c r="J125" s="11"/>
    </row>
    <row r="126" spans="1:10" ht="18.75" hidden="1">
      <c r="A126" s="96"/>
      <c r="B126" s="96"/>
      <c r="C126" s="78"/>
      <c r="D126" s="78"/>
      <c r="E126" s="78" t="s">
        <v>358</v>
      </c>
      <c r="F126" s="69" t="s">
        <v>394</v>
      </c>
      <c r="G126" s="105">
        <f>G127</f>
        <v>0</v>
      </c>
      <c r="H126" s="97"/>
      <c r="I126" s="100">
        <f>G126+H126</f>
        <v>0</v>
      </c>
      <c r="J126" s="11"/>
    </row>
    <row r="127" spans="1:10" ht="18.75" hidden="1">
      <c r="A127" s="96"/>
      <c r="B127" s="96"/>
      <c r="C127" s="78"/>
      <c r="D127" s="78"/>
      <c r="E127" s="78" t="s">
        <v>359</v>
      </c>
      <c r="F127" s="69" t="s">
        <v>395</v>
      </c>
      <c r="G127" s="105">
        <f>5!E128</f>
        <v>0</v>
      </c>
      <c r="H127" s="97"/>
      <c r="I127" s="100">
        <f>G127+H127</f>
        <v>0</v>
      </c>
      <c r="J127" s="11"/>
    </row>
    <row r="128" spans="1:10" ht="18.75">
      <c r="A128" s="96"/>
      <c r="B128" s="95" t="s">
        <v>270</v>
      </c>
      <c r="C128" s="78"/>
      <c r="D128" s="78"/>
      <c r="E128" s="78"/>
      <c r="F128" s="93" t="s">
        <v>398</v>
      </c>
      <c r="G128" s="107">
        <f>G129</f>
        <v>4622.6</v>
      </c>
      <c r="H128" s="97"/>
      <c r="I128" s="103">
        <f t="shared" si="2"/>
        <v>4622.6</v>
      </c>
      <c r="J128" s="12"/>
    </row>
    <row r="129" spans="1:10" ht="19.5">
      <c r="A129" s="96"/>
      <c r="B129" s="96"/>
      <c r="C129" s="78" t="s">
        <v>254</v>
      </c>
      <c r="D129" s="78"/>
      <c r="E129" s="78"/>
      <c r="F129" s="70" t="s">
        <v>278</v>
      </c>
      <c r="G129" s="104">
        <f>G130</f>
        <v>4622.6</v>
      </c>
      <c r="H129" s="97"/>
      <c r="I129" s="141">
        <f t="shared" si="2"/>
        <v>4622.6</v>
      </c>
      <c r="J129" s="11"/>
    </row>
    <row r="130" spans="1:10" ht="37.5">
      <c r="A130" s="96"/>
      <c r="B130" s="96"/>
      <c r="C130" s="78"/>
      <c r="D130" s="78" t="s">
        <v>85</v>
      </c>
      <c r="E130" s="78"/>
      <c r="F130" s="68" t="s">
        <v>84</v>
      </c>
      <c r="G130" s="105">
        <f>G131</f>
        <v>4622.6</v>
      </c>
      <c r="H130" s="97"/>
      <c r="I130" s="100">
        <f t="shared" si="2"/>
        <v>4622.6</v>
      </c>
      <c r="J130" s="11"/>
    </row>
    <row r="131" spans="1:10" ht="18.75">
      <c r="A131" s="96"/>
      <c r="B131" s="96"/>
      <c r="C131" s="78"/>
      <c r="D131" s="78" t="s">
        <v>97</v>
      </c>
      <c r="E131" s="78"/>
      <c r="F131" s="208" t="s">
        <v>96</v>
      </c>
      <c r="G131" s="105">
        <f>G132</f>
        <v>4622.6</v>
      </c>
      <c r="H131" s="97"/>
      <c r="I131" s="100">
        <f t="shared" si="2"/>
        <v>4622.6</v>
      </c>
      <c r="J131" s="11"/>
    </row>
    <row r="132" spans="1:10" ht="37.5">
      <c r="A132" s="96"/>
      <c r="B132" s="96"/>
      <c r="C132" s="78"/>
      <c r="D132" s="78"/>
      <c r="E132" s="78" t="s">
        <v>98</v>
      </c>
      <c r="F132" s="34" t="s">
        <v>99</v>
      </c>
      <c r="G132" s="105">
        <f>G133</f>
        <v>4622.6</v>
      </c>
      <c r="H132" s="97"/>
      <c r="I132" s="100">
        <f t="shared" si="2"/>
        <v>4622.6</v>
      </c>
      <c r="J132" s="11"/>
    </row>
    <row r="133" spans="1:10" ht="18.75">
      <c r="A133" s="96"/>
      <c r="B133" s="96"/>
      <c r="C133" s="78"/>
      <c r="D133" s="78"/>
      <c r="E133" s="78" t="s">
        <v>100</v>
      </c>
      <c r="F133" s="68" t="s">
        <v>101</v>
      </c>
      <c r="G133" s="105">
        <f>5!E134</f>
        <v>4622.6</v>
      </c>
      <c r="H133" s="97"/>
      <c r="I133" s="100">
        <f t="shared" si="2"/>
        <v>4622.6</v>
      </c>
      <c r="J133" s="11"/>
    </row>
    <row r="134" spans="1:10" ht="22.5" customHeight="1">
      <c r="A134" s="96"/>
      <c r="B134" s="95" t="s">
        <v>280</v>
      </c>
      <c r="C134" s="78"/>
      <c r="D134" s="78"/>
      <c r="E134" s="78"/>
      <c r="F134" s="92" t="s">
        <v>281</v>
      </c>
      <c r="G134" s="107">
        <f>G141+G135</f>
        <v>700</v>
      </c>
      <c r="H134" s="106">
        <f>H141</f>
        <v>115.9</v>
      </c>
      <c r="I134" s="103">
        <f t="shared" si="2"/>
        <v>815.9</v>
      </c>
      <c r="J134" s="12"/>
    </row>
    <row r="135" spans="1:10" ht="20.25" customHeight="1">
      <c r="A135" s="96"/>
      <c r="B135" s="96"/>
      <c r="C135" s="78" t="s">
        <v>254</v>
      </c>
      <c r="D135" s="78"/>
      <c r="E135" s="78"/>
      <c r="F135" s="68" t="s">
        <v>379</v>
      </c>
      <c r="G135" s="104">
        <f>G136</f>
        <v>250</v>
      </c>
      <c r="H135" s="97"/>
      <c r="I135" s="141">
        <f t="shared" si="2"/>
        <v>250</v>
      </c>
      <c r="J135" s="11"/>
    </row>
    <row r="136" spans="1:10" ht="35.25" customHeight="1">
      <c r="A136" s="96"/>
      <c r="B136" s="96"/>
      <c r="C136" s="78"/>
      <c r="D136" s="78" t="s">
        <v>5</v>
      </c>
      <c r="E136" s="78"/>
      <c r="F136" s="70" t="s">
        <v>4</v>
      </c>
      <c r="G136" s="105">
        <f>G137</f>
        <v>250</v>
      </c>
      <c r="H136" s="97"/>
      <c r="I136" s="100">
        <f t="shared" si="2"/>
        <v>250</v>
      </c>
      <c r="J136" s="11"/>
    </row>
    <row r="137" spans="1:10" ht="37.5">
      <c r="A137" s="96"/>
      <c r="B137" s="96"/>
      <c r="C137" s="78"/>
      <c r="D137" s="78" t="s">
        <v>6</v>
      </c>
      <c r="E137" s="78"/>
      <c r="F137" s="68" t="s">
        <v>102</v>
      </c>
      <c r="G137" s="105">
        <f>G139</f>
        <v>250</v>
      </c>
      <c r="H137" s="97"/>
      <c r="I137" s="100">
        <f t="shared" si="2"/>
        <v>250</v>
      </c>
      <c r="J137" s="11"/>
    </row>
    <row r="138" spans="1:10" ht="22.5" customHeight="1">
      <c r="A138" s="96"/>
      <c r="B138" s="96"/>
      <c r="C138" s="78"/>
      <c r="D138" s="78" t="s">
        <v>455</v>
      </c>
      <c r="E138" s="78"/>
      <c r="F138" s="68" t="s">
        <v>7</v>
      </c>
      <c r="G138" s="105">
        <f>G140</f>
        <v>250</v>
      </c>
      <c r="H138" s="97"/>
      <c r="I138" s="100">
        <f t="shared" si="2"/>
        <v>250</v>
      </c>
      <c r="J138" s="11"/>
    </row>
    <row r="139" spans="1:10" ht="18.75">
      <c r="A139" s="96"/>
      <c r="B139" s="96"/>
      <c r="C139" s="78"/>
      <c r="D139" s="78"/>
      <c r="E139" s="78" t="s">
        <v>369</v>
      </c>
      <c r="F139" s="70" t="s">
        <v>370</v>
      </c>
      <c r="G139" s="105">
        <f>G140</f>
        <v>250</v>
      </c>
      <c r="H139" s="97"/>
      <c r="I139" s="100">
        <f t="shared" si="2"/>
        <v>250</v>
      </c>
      <c r="J139" s="11"/>
    </row>
    <row r="140" spans="1:10" ht="19.5" customHeight="1">
      <c r="A140" s="97"/>
      <c r="B140" s="97"/>
      <c r="C140" s="96"/>
      <c r="D140" s="96"/>
      <c r="E140" s="78" t="s">
        <v>368</v>
      </c>
      <c r="F140" s="69" t="s">
        <v>391</v>
      </c>
      <c r="G140" s="108">
        <f>5!E141</f>
        <v>250</v>
      </c>
      <c r="H140" s="97"/>
      <c r="I140" s="100">
        <f t="shared" si="2"/>
        <v>250</v>
      </c>
      <c r="J140" s="11"/>
    </row>
    <row r="141" spans="1:10" ht="19.5" customHeight="1">
      <c r="A141" s="96"/>
      <c r="B141" s="96"/>
      <c r="C141" s="78" t="s">
        <v>266</v>
      </c>
      <c r="D141" s="78"/>
      <c r="E141" s="78"/>
      <c r="F141" s="68" t="s">
        <v>282</v>
      </c>
      <c r="G141" s="104">
        <f>G142</f>
        <v>450</v>
      </c>
      <c r="H141" s="200">
        <f>H142</f>
        <v>115.9</v>
      </c>
      <c r="I141" s="141">
        <f t="shared" si="2"/>
        <v>565.9</v>
      </c>
      <c r="J141" s="11"/>
    </row>
    <row r="142" spans="1:10" ht="36.75" customHeight="1">
      <c r="A142" s="97"/>
      <c r="B142" s="97"/>
      <c r="C142" s="96"/>
      <c r="D142" s="78" t="s">
        <v>5</v>
      </c>
      <c r="E142" s="78"/>
      <c r="F142" s="70" t="s">
        <v>4</v>
      </c>
      <c r="G142" s="108">
        <f>G143+G149+G153</f>
        <v>450</v>
      </c>
      <c r="H142" s="108">
        <f>H143</f>
        <v>115.9</v>
      </c>
      <c r="I142" s="100">
        <f t="shared" si="2"/>
        <v>565.9</v>
      </c>
      <c r="J142" s="11"/>
    </row>
    <row r="143" spans="1:10" ht="37.5" customHeight="1">
      <c r="A143" s="97"/>
      <c r="B143" s="97"/>
      <c r="C143" s="96"/>
      <c r="D143" s="78" t="s">
        <v>6</v>
      </c>
      <c r="E143" s="78"/>
      <c r="F143" s="68" t="s">
        <v>102</v>
      </c>
      <c r="G143" s="108"/>
      <c r="H143" s="108">
        <f>H144</f>
        <v>115.9</v>
      </c>
      <c r="I143" s="100">
        <f t="shared" si="2"/>
        <v>115.9</v>
      </c>
      <c r="J143" s="11"/>
    </row>
    <row r="144" spans="1:10" ht="56.25">
      <c r="A144" s="96"/>
      <c r="B144" s="96"/>
      <c r="C144" s="78"/>
      <c r="D144" s="78" t="s">
        <v>121</v>
      </c>
      <c r="E144" s="78"/>
      <c r="F144" s="34" t="s">
        <v>109</v>
      </c>
      <c r="G144" s="105"/>
      <c r="H144" s="108">
        <f>H145+H147</f>
        <v>115.9</v>
      </c>
      <c r="I144" s="100">
        <f t="shared" si="2"/>
        <v>115.9</v>
      </c>
      <c r="J144" s="11"/>
    </row>
    <row r="145" spans="1:10" ht="56.25">
      <c r="A145" s="96"/>
      <c r="B145" s="96"/>
      <c r="C145" s="78"/>
      <c r="D145" s="78"/>
      <c r="E145" s="78" t="s">
        <v>357</v>
      </c>
      <c r="F145" s="34" t="s">
        <v>392</v>
      </c>
      <c r="G145" s="105"/>
      <c r="H145" s="108">
        <f>H146</f>
        <v>101.4</v>
      </c>
      <c r="I145" s="100">
        <f t="shared" si="2"/>
        <v>101.4</v>
      </c>
      <c r="J145" s="11"/>
    </row>
    <row r="146" spans="1:10" ht="20.25" customHeight="1">
      <c r="A146" s="97"/>
      <c r="B146" s="97"/>
      <c r="C146" s="96"/>
      <c r="D146" s="78"/>
      <c r="E146" s="78" t="s">
        <v>366</v>
      </c>
      <c r="F146" s="68" t="s">
        <v>367</v>
      </c>
      <c r="G146" s="108"/>
      <c r="H146" s="108">
        <f>5!F147</f>
        <v>101.4</v>
      </c>
      <c r="I146" s="100">
        <f t="shared" si="2"/>
        <v>101.4</v>
      </c>
      <c r="J146" s="11"/>
    </row>
    <row r="147" spans="1:10" ht="18.75">
      <c r="A147" s="96"/>
      <c r="B147" s="96"/>
      <c r="C147" s="78"/>
      <c r="D147" s="78"/>
      <c r="E147" s="78" t="s">
        <v>369</v>
      </c>
      <c r="F147" s="68" t="s">
        <v>370</v>
      </c>
      <c r="G147" s="105"/>
      <c r="H147" s="108">
        <f>H148</f>
        <v>14.5</v>
      </c>
      <c r="I147" s="100">
        <f t="shared" si="2"/>
        <v>14.5</v>
      </c>
      <c r="J147" s="11"/>
    </row>
    <row r="148" spans="1:10" ht="20.25" customHeight="1">
      <c r="A148" s="97"/>
      <c r="B148" s="97"/>
      <c r="C148" s="96"/>
      <c r="D148" s="78"/>
      <c r="E148" s="78" t="s">
        <v>375</v>
      </c>
      <c r="F148" s="68" t="s">
        <v>376</v>
      </c>
      <c r="G148" s="108"/>
      <c r="H148" s="108">
        <f>5!F149</f>
        <v>14.5</v>
      </c>
      <c r="I148" s="100">
        <f t="shared" si="2"/>
        <v>14.5</v>
      </c>
      <c r="J148" s="11"/>
    </row>
    <row r="149" spans="1:10" ht="37.5" customHeight="1">
      <c r="A149" s="97"/>
      <c r="B149" s="97"/>
      <c r="C149" s="96"/>
      <c r="D149" s="221" t="s">
        <v>8</v>
      </c>
      <c r="E149" s="210"/>
      <c r="F149" s="70" t="s">
        <v>107</v>
      </c>
      <c r="G149" s="108">
        <f>G150</f>
        <v>300</v>
      </c>
      <c r="H149" s="97"/>
      <c r="I149" s="100">
        <f t="shared" si="2"/>
        <v>300</v>
      </c>
      <c r="J149" s="11"/>
    </row>
    <row r="150" spans="1:10" ht="18.75">
      <c r="A150" s="96"/>
      <c r="B150" s="96"/>
      <c r="C150" s="78"/>
      <c r="D150" s="89" t="s">
        <v>9</v>
      </c>
      <c r="E150" s="89"/>
      <c r="F150" s="70" t="s">
        <v>390</v>
      </c>
      <c r="G150" s="105">
        <f>G151</f>
        <v>300</v>
      </c>
      <c r="H150" s="97"/>
      <c r="I150" s="100">
        <f t="shared" si="2"/>
        <v>300</v>
      </c>
      <c r="J150" s="11"/>
    </row>
    <row r="151" spans="1:10" ht="18.75">
      <c r="A151" s="96"/>
      <c r="B151" s="96"/>
      <c r="C151" s="78"/>
      <c r="D151" s="89"/>
      <c r="E151" s="78" t="s">
        <v>369</v>
      </c>
      <c r="F151" s="69" t="s">
        <v>370</v>
      </c>
      <c r="G151" s="105">
        <f>G152</f>
        <v>300</v>
      </c>
      <c r="H151" s="97"/>
      <c r="I151" s="100">
        <f t="shared" si="2"/>
        <v>300</v>
      </c>
      <c r="J151" s="11"/>
    </row>
    <row r="152" spans="1:10" ht="20.25" customHeight="1">
      <c r="A152" s="97"/>
      <c r="B152" s="97"/>
      <c r="C152" s="96"/>
      <c r="D152" s="89"/>
      <c r="E152" s="78" t="s">
        <v>375</v>
      </c>
      <c r="F152" s="69" t="s">
        <v>376</v>
      </c>
      <c r="G152" s="108">
        <f>5!E153</f>
        <v>300</v>
      </c>
      <c r="H152" s="97"/>
      <c r="I152" s="100">
        <f t="shared" si="2"/>
        <v>300</v>
      </c>
      <c r="J152" s="11"/>
    </row>
    <row r="153" spans="1:10" ht="42.75" customHeight="1">
      <c r="A153" s="97"/>
      <c r="B153" s="97"/>
      <c r="C153" s="96"/>
      <c r="D153" s="222" t="s">
        <v>10</v>
      </c>
      <c r="E153" s="201"/>
      <c r="F153" s="223" t="s">
        <v>11</v>
      </c>
      <c r="G153" s="108">
        <f>G154</f>
        <v>150</v>
      </c>
      <c r="H153" s="97"/>
      <c r="I153" s="100">
        <f t="shared" si="2"/>
        <v>150</v>
      </c>
      <c r="J153" s="11"/>
    </row>
    <row r="154" spans="1:10" ht="37.5">
      <c r="A154" s="97"/>
      <c r="B154" s="97"/>
      <c r="C154" s="96"/>
      <c r="D154" s="89" t="s">
        <v>427</v>
      </c>
      <c r="E154" s="89"/>
      <c r="F154" s="185" t="s">
        <v>426</v>
      </c>
      <c r="G154" s="108">
        <f>G155</f>
        <v>150</v>
      </c>
      <c r="H154" s="97"/>
      <c r="I154" s="100">
        <f t="shared" si="2"/>
        <v>150</v>
      </c>
      <c r="J154" s="11"/>
    </row>
    <row r="155" spans="1:10" ht="18.75">
      <c r="A155" s="96"/>
      <c r="B155" s="96"/>
      <c r="C155" s="78"/>
      <c r="D155" s="89"/>
      <c r="E155" s="78" t="s">
        <v>369</v>
      </c>
      <c r="F155" s="69" t="s">
        <v>370</v>
      </c>
      <c r="G155" s="105">
        <f>G156</f>
        <v>150</v>
      </c>
      <c r="H155" s="97"/>
      <c r="I155" s="100">
        <f aca="true" t="shared" si="3" ref="I155:I163">G155+H155</f>
        <v>150</v>
      </c>
      <c r="J155" s="11"/>
    </row>
    <row r="156" spans="1:10" ht="20.25" customHeight="1">
      <c r="A156" s="97"/>
      <c r="B156" s="97"/>
      <c r="C156" s="96"/>
      <c r="D156" s="89"/>
      <c r="E156" s="78" t="s">
        <v>375</v>
      </c>
      <c r="F156" s="69" t="s">
        <v>376</v>
      </c>
      <c r="G156" s="108">
        <f>5!E157</f>
        <v>150</v>
      </c>
      <c r="H156" s="97"/>
      <c r="I156" s="100">
        <f t="shared" si="3"/>
        <v>150</v>
      </c>
      <c r="J156" s="11"/>
    </row>
    <row r="157" spans="1:9" ht="18.75">
      <c r="A157" s="97"/>
      <c r="B157" s="95" t="s">
        <v>283</v>
      </c>
      <c r="C157" s="98"/>
      <c r="D157" s="98"/>
      <c r="E157" s="98"/>
      <c r="F157" s="93" t="s">
        <v>349</v>
      </c>
      <c r="G157" s="107">
        <f>G158</f>
        <v>55.1</v>
      </c>
      <c r="H157" s="97"/>
      <c r="I157" s="103">
        <f t="shared" si="3"/>
        <v>55.1</v>
      </c>
    </row>
    <row r="158" spans="1:9" ht="19.5">
      <c r="A158" s="97"/>
      <c r="B158" s="96"/>
      <c r="C158" s="78" t="s">
        <v>254</v>
      </c>
      <c r="D158" s="78"/>
      <c r="E158" s="78"/>
      <c r="F158" s="70" t="s">
        <v>279</v>
      </c>
      <c r="G158" s="104">
        <f>G159</f>
        <v>55.1</v>
      </c>
      <c r="H158" s="97"/>
      <c r="I158" s="141">
        <f t="shared" si="3"/>
        <v>55.1</v>
      </c>
    </row>
    <row r="159" spans="1:9" ht="37.5">
      <c r="A159" s="97"/>
      <c r="B159" s="96"/>
      <c r="C159" s="78"/>
      <c r="D159" s="78" t="s">
        <v>85</v>
      </c>
      <c r="E159" s="78"/>
      <c r="F159" s="68" t="s">
        <v>84</v>
      </c>
      <c r="G159" s="105">
        <f>G160</f>
        <v>55.1</v>
      </c>
      <c r="H159" s="97"/>
      <c r="I159" s="100">
        <f t="shared" si="3"/>
        <v>55.1</v>
      </c>
    </row>
    <row r="160" spans="1:9" ht="18.75" customHeight="1">
      <c r="A160" s="97"/>
      <c r="B160" s="96"/>
      <c r="C160" s="78"/>
      <c r="D160" s="78" t="s">
        <v>103</v>
      </c>
      <c r="E160" s="78"/>
      <c r="F160" s="208" t="s">
        <v>104</v>
      </c>
      <c r="G160" s="105">
        <f>G162</f>
        <v>55.1</v>
      </c>
      <c r="H160" s="97"/>
      <c r="I160" s="100">
        <f t="shared" si="3"/>
        <v>55.1</v>
      </c>
    </row>
    <row r="161" spans="1:9" ht="18.75">
      <c r="A161" s="97"/>
      <c r="B161" s="96"/>
      <c r="C161" s="78"/>
      <c r="D161" s="78"/>
      <c r="E161" s="78" t="s">
        <v>358</v>
      </c>
      <c r="F161" s="69" t="s">
        <v>394</v>
      </c>
      <c r="G161" s="105">
        <f>G162</f>
        <v>55.1</v>
      </c>
      <c r="H161" s="97"/>
      <c r="I161" s="100">
        <f t="shared" si="3"/>
        <v>55.1</v>
      </c>
    </row>
    <row r="162" spans="1:9" ht="18.75" customHeight="1">
      <c r="A162" s="97"/>
      <c r="B162" s="96"/>
      <c r="C162" s="78"/>
      <c r="D162" s="78"/>
      <c r="E162" s="78" t="s">
        <v>359</v>
      </c>
      <c r="F162" s="69" t="s">
        <v>395</v>
      </c>
      <c r="G162" s="108">
        <f>5!E163</f>
        <v>55.1</v>
      </c>
      <c r="H162" s="62"/>
      <c r="I162" s="100">
        <f t="shared" si="3"/>
        <v>55.1</v>
      </c>
    </row>
    <row r="163" spans="1:9" ht="18.75" customHeight="1">
      <c r="A163" s="239" t="s">
        <v>345</v>
      </c>
      <c r="B163" s="240"/>
      <c r="C163" s="240"/>
      <c r="D163" s="240"/>
      <c r="E163" s="240"/>
      <c r="F163" s="73"/>
      <c r="G163" s="106">
        <f>G13</f>
        <v>18250.6</v>
      </c>
      <c r="H163" s="106">
        <f>H13</f>
        <v>120</v>
      </c>
      <c r="I163" s="103">
        <f t="shared" si="3"/>
        <v>18370.6</v>
      </c>
    </row>
    <row r="164" spans="1:7" ht="18.75">
      <c r="A164" s="23"/>
      <c r="B164" s="23"/>
      <c r="C164" s="23"/>
      <c r="D164" s="23"/>
      <c r="E164" s="23"/>
      <c r="F164" s="17"/>
      <c r="G164" s="17"/>
    </row>
    <row r="165" spans="1:7" ht="18.75">
      <c r="A165" s="23"/>
      <c r="B165" s="23"/>
      <c r="C165" s="23"/>
      <c r="D165" s="23"/>
      <c r="E165" s="23"/>
      <c r="F165" s="17"/>
      <c r="G165" s="17"/>
    </row>
    <row r="166" spans="1:7" ht="18.75">
      <c r="A166" s="23"/>
      <c r="B166" s="23"/>
      <c r="C166" s="23"/>
      <c r="D166" s="23"/>
      <c r="E166" s="23"/>
      <c r="F166" s="17"/>
      <c r="G166" s="17"/>
    </row>
    <row r="167" spans="1:7" ht="18.75">
      <c r="A167" s="23"/>
      <c r="B167" s="23"/>
      <c r="C167" s="23"/>
      <c r="D167" s="23"/>
      <c r="E167" s="23"/>
      <c r="F167" s="17"/>
      <c r="G167" s="17"/>
    </row>
    <row r="168" spans="1:7" ht="18.75">
      <c r="A168" s="23"/>
      <c r="B168" s="23"/>
      <c r="C168" s="23"/>
      <c r="D168" s="23"/>
      <c r="E168" s="23"/>
      <c r="F168" s="17"/>
      <c r="G168" s="17"/>
    </row>
    <row r="169" spans="1:7" ht="18.75">
      <c r="A169" s="23"/>
      <c r="B169" s="23"/>
      <c r="C169" s="23"/>
      <c r="D169" s="23"/>
      <c r="E169" s="23"/>
      <c r="F169" s="17"/>
      <c r="G169" s="17"/>
    </row>
    <row r="170" spans="1:7" ht="18.75">
      <c r="A170" s="23"/>
      <c r="B170" s="23"/>
      <c r="C170" s="23"/>
      <c r="D170" s="23"/>
      <c r="E170" s="23"/>
      <c r="F170" s="17"/>
      <c r="G170" s="17"/>
    </row>
    <row r="171" spans="1:7" ht="18.75">
      <c r="A171" s="23"/>
      <c r="B171" s="23"/>
      <c r="C171" s="23"/>
      <c r="D171" s="23"/>
      <c r="E171" s="23"/>
      <c r="F171" s="17"/>
      <c r="G171" s="17"/>
    </row>
    <row r="172" spans="1:7" ht="18.75">
      <c r="A172" s="23"/>
      <c r="B172" s="23"/>
      <c r="C172" s="23"/>
      <c r="D172" s="23"/>
      <c r="E172" s="23"/>
      <c r="F172" s="17"/>
      <c r="G172" s="17"/>
    </row>
    <row r="173" spans="1:7" ht="18.75">
      <c r="A173" s="23"/>
      <c r="B173" s="23"/>
      <c r="C173" s="23"/>
      <c r="D173" s="23"/>
      <c r="E173" s="23"/>
      <c r="F173" s="17"/>
      <c r="G173" s="17"/>
    </row>
    <row r="174" spans="1:7" ht="18.75">
      <c r="A174" s="23"/>
      <c r="B174" s="23"/>
      <c r="C174" s="23"/>
      <c r="D174" s="23"/>
      <c r="E174" s="23"/>
      <c r="F174" s="17"/>
      <c r="G174" s="17"/>
    </row>
    <row r="175" spans="1:7" ht="18.75">
      <c r="A175" s="23"/>
      <c r="B175" s="23"/>
      <c r="C175" s="23"/>
      <c r="D175" s="23"/>
      <c r="E175" s="23"/>
      <c r="F175" s="17"/>
      <c r="G175" s="17"/>
    </row>
    <row r="176" spans="1:7" ht="18.75">
      <c r="A176" s="23"/>
      <c r="B176" s="23"/>
      <c r="C176" s="23"/>
      <c r="D176" s="23"/>
      <c r="E176" s="23"/>
      <c r="F176" s="17"/>
      <c r="G176" s="17"/>
    </row>
    <row r="177" spans="1:7" ht="18.75">
      <c r="A177" s="23"/>
      <c r="B177" s="23"/>
      <c r="C177" s="23"/>
      <c r="D177" s="23"/>
      <c r="E177" s="23"/>
      <c r="F177" s="17"/>
      <c r="G177" s="17"/>
    </row>
    <row r="178" spans="1:7" ht="18.75">
      <c r="A178" s="23"/>
      <c r="B178" s="23"/>
      <c r="C178" s="23"/>
      <c r="D178" s="23"/>
      <c r="E178" s="23"/>
      <c r="F178" s="17"/>
      <c r="G178" s="17"/>
    </row>
    <row r="179" spans="1:7" ht="18.75">
      <c r="A179" s="23"/>
      <c r="B179" s="23"/>
      <c r="C179" s="23"/>
      <c r="D179" s="23"/>
      <c r="E179" s="23"/>
      <c r="F179" s="17"/>
      <c r="G179" s="17"/>
    </row>
    <row r="180" spans="1:7" ht="18.75">
      <c r="A180" s="23"/>
      <c r="B180" s="23"/>
      <c r="C180" s="23"/>
      <c r="D180" s="23"/>
      <c r="E180" s="23"/>
      <c r="F180" s="17"/>
      <c r="G180" s="17"/>
    </row>
    <row r="181" spans="1:7" ht="18.75">
      <c r="A181" s="23"/>
      <c r="B181" s="23"/>
      <c r="C181" s="23"/>
      <c r="D181" s="23"/>
      <c r="E181" s="23"/>
      <c r="F181" s="17"/>
      <c r="G181" s="17"/>
    </row>
    <row r="182" spans="1:7" ht="18.75">
      <c r="A182" s="23"/>
      <c r="B182" s="23"/>
      <c r="C182" s="23"/>
      <c r="D182" s="23"/>
      <c r="E182" s="23"/>
      <c r="F182" s="17"/>
      <c r="G182" s="17"/>
    </row>
    <row r="183" spans="1:7" ht="18.75">
      <c r="A183" s="23"/>
      <c r="B183" s="23"/>
      <c r="C183" s="23"/>
      <c r="D183" s="23"/>
      <c r="E183" s="23"/>
      <c r="F183" s="17"/>
      <c r="G183" s="17"/>
    </row>
    <row r="184" spans="1:7" ht="18.75">
      <c r="A184" s="23"/>
      <c r="B184" s="23"/>
      <c r="C184" s="23"/>
      <c r="D184" s="23"/>
      <c r="E184" s="23"/>
      <c r="F184" s="17"/>
      <c r="G184" s="17"/>
    </row>
    <row r="185" spans="1:7" ht="18.75">
      <c r="A185" s="23"/>
      <c r="B185" s="23"/>
      <c r="C185" s="23"/>
      <c r="D185" s="23"/>
      <c r="E185" s="23"/>
      <c r="F185" s="17"/>
      <c r="G185" s="17"/>
    </row>
    <row r="186" spans="1:7" ht="18.75">
      <c r="A186" s="23"/>
      <c r="B186" s="23"/>
      <c r="C186" s="23"/>
      <c r="D186" s="23"/>
      <c r="E186" s="23"/>
      <c r="F186" s="17"/>
      <c r="G186" s="17"/>
    </row>
    <row r="187" spans="1:7" ht="18.75">
      <c r="A187" s="23"/>
      <c r="B187" s="23"/>
      <c r="C187" s="23"/>
      <c r="D187" s="23"/>
      <c r="E187" s="23"/>
      <c r="F187" s="17"/>
      <c r="G187" s="17"/>
    </row>
    <row r="188" spans="1:7" ht="18.75">
      <c r="A188" s="23"/>
      <c r="B188" s="23"/>
      <c r="C188" s="23"/>
      <c r="D188" s="23"/>
      <c r="E188" s="23"/>
      <c r="F188" s="17"/>
      <c r="G188" s="17"/>
    </row>
    <row r="189" spans="1:7" ht="18.75">
      <c r="A189" s="23"/>
      <c r="B189" s="23"/>
      <c r="C189" s="23"/>
      <c r="D189" s="23"/>
      <c r="E189" s="23"/>
      <c r="F189" s="17"/>
      <c r="G189" s="17"/>
    </row>
    <row r="190" spans="1:7" ht="18.75">
      <c r="A190" s="23"/>
      <c r="B190" s="23"/>
      <c r="C190" s="23"/>
      <c r="D190" s="23"/>
      <c r="E190" s="23"/>
      <c r="F190" s="17"/>
      <c r="G190" s="17"/>
    </row>
    <row r="191" spans="1:7" ht="18.75">
      <c r="A191" s="23"/>
      <c r="B191" s="23"/>
      <c r="C191" s="23"/>
      <c r="D191" s="23"/>
      <c r="E191" s="23"/>
      <c r="F191" s="17"/>
      <c r="G191" s="17"/>
    </row>
    <row r="192" spans="1:7" ht="18.75">
      <c r="A192" s="23"/>
      <c r="B192" s="23"/>
      <c r="C192" s="23"/>
      <c r="D192" s="23"/>
      <c r="E192" s="23"/>
      <c r="F192" s="17"/>
      <c r="G192" s="17"/>
    </row>
    <row r="193" spans="1:7" ht="18.75">
      <c r="A193" s="23"/>
      <c r="B193" s="23"/>
      <c r="C193" s="23"/>
      <c r="D193" s="23"/>
      <c r="E193" s="23"/>
      <c r="F193" s="17"/>
      <c r="G193" s="17"/>
    </row>
    <row r="194" spans="1:7" ht="18.75">
      <c r="A194" s="23"/>
      <c r="B194" s="23"/>
      <c r="C194" s="23"/>
      <c r="D194" s="23"/>
      <c r="E194" s="23"/>
      <c r="F194" s="17"/>
      <c r="G194" s="17"/>
    </row>
    <row r="195" spans="1:7" ht="18.75">
      <c r="A195" s="23"/>
      <c r="B195" s="23"/>
      <c r="C195" s="23"/>
      <c r="D195" s="23"/>
      <c r="E195" s="23"/>
      <c r="F195" s="17"/>
      <c r="G195" s="17"/>
    </row>
    <row r="196" spans="1:7" ht="18.75">
      <c r="A196" s="23"/>
      <c r="B196" s="23"/>
      <c r="C196" s="23"/>
      <c r="D196" s="23"/>
      <c r="E196" s="23"/>
      <c r="F196" s="17"/>
      <c r="G196" s="17"/>
    </row>
    <row r="197" spans="1:7" ht="18.75">
      <c r="A197" s="23"/>
      <c r="B197" s="23"/>
      <c r="C197" s="23"/>
      <c r="D197" s="23"/>
      <c r="E197" s="23"/>
      <c r="F197" s="17"/>
      <c r="G197" s="17"/>
    </row>
    <row r="198" spans="1:7" ht="18.75">
      <c r="A198" s="23"/>
      <c r="B198" s="23"/>
      <c r="C198" s="23"/>
      <c r="D198" s="23"/>
      <c r="E198" s="23"/>
      <c r="F198" s="17"/>
      <c r="G198" s="17"/>
    </row>
    <row r="199" spans="1:7" ht="18.75">
      <c r="A199" s="23"/>
      <c r="B199" s="23"/>
      <c r="C199" s="23"/>
      <c r="D199" s="23"/>
      <c r="E199" s="23"/>
      <c r="F199" s="17"/>
      <c r="G199" s="17"/>
    </row>
    <row r="200" spans="1:7" ht="18.75">
      <c r="A200" s="23"/>
      <c r="B200" s="23"/>
      <c r="C200" s="23"/>
      <c r="D200" s="23"/>
      <c r="E200" s="23"/>
      <c r="F200" s="17"/>
      <c r="G200" s="17"/>
    </row>
    <row r="201" spans="1:7" ht="18.75">
      <c r="A201" s="23"/>
      <c r="B201" s="23"/>
      <c r="C201" s="23"/>
      <c r="D201" s="23"/>
      <c r="E201" s="23"/>
      <c r="F201" s="17"/>
      <c r="G201" s="17"/>
    </row>
    <row r="202" spans="1:7" ht="18.75">
      <c r="A202" s="23"/>
      <c r="B202" s="23"/>
      <c r="C202" s="23"/>
      <c r="D202" s="23"/>
      <c r="E202" s="23"/>
      <c r="F202" s="17"/>
      <c r="G202" s="17"/>
    </row>
    <row r="203" spans="1:7" ht="18.75">
      <c r="A203" s="23"/>
      <c r="B203" s="23"/>
      <c r="C203" s="23"/>
      <c r="D203" s="23"/>
      <c r="E203" s="23"/>
      <c r="F203" s="17"/>
      <c r="G203" s="17"/>
    </row>
    <row r="204" spans="1:7" ht="18.75">
      <c r="A204" s="23"/>
      <c r="B204" s="23"/>
      <c r="C204" s="23"/>
      <c r="D204" s="23"/>
      <c r="E204" s="23"/>
      <c r="F204" s="17"/>
      <c r="G204" s="17"/>
    </row>
    <row r="205" spans="1:7" ht="18.75">
      <c r="A205" s="23"/>
      <c r="B205" s="23"/>
      <c r="C205" s="23"/>
      <c r="D205" s="23"/>
      <c r="E205" s="23"/>
      <c r="F205" s="17"/>
      <c r="G205" s="17"/>
    </row>
    <row r="206" spans="1:7" ht="18.75">
      <c r="A206" s="23"/>
      <c r="B206" s="23"/>
      <c r="C206" s="23"/>
      <c r="D206" s="23"/>
      <c r="E206" s="23"/>
      <c r="F206" s="17"/>
      <c r="G206" s="17"/>
    </row>
    <row r="207" spans="1:7" ht="18.75">
      <c r="A207" s="23"/>
      <c r="B207" s="23"/>
      <c r="C207" s="23"/>
      <c r="D207" s="23"/>
      <c r="E207" s="23"/>
      <c r="F207" s="17"/>
      <c r="G207" s="17"/>
    </row>
    <row r="208" spans="1:7" ht="18.75">
      <c r="A208" s="23"/>
      <c r="B208" s="23"/>
      <c r="C208" s="23"/>
      <c r="D208" s="23"/>
      <c r="E208" s="23"/>
      <c r="F208" s="17"/>
      <c r="G208" s="17"/>
    </row>
    <row r="209" spans="1:7" ht="18.75">
      <c r="A209" s="23"/>
      <c r="B209" s="23"/>
      <c r="C209" s="23"/>
      <c r="D209" s="23"/>
      <c r="E209" s="23"/>
      <c r="F209" s="17"/>
      <c r="G209" s="17"/>
    </row>
    <row r="210" spans="1:7" ht="18.75">
      <c r="A210" s="23"/>
      <c r="B210" s="23"/>
      <c r="C210" s="23"/>
      <c r="D210" s="23"/>
      <c r="E210" s="23"/>
      <c r="F210" s="17"/>
      <c r="G210" s="17"/>
    </row>
    <row r="211" spans="1:7" ht="18.75">
      <c r="A211" s="23"/>
      <c r="B211" s="23"/>
      <c r="C211" s="23"/>
      <c r="D211" s="23"/>
      <c r="E211" s="23"/>
      <c r="F211" s="17"/>
      <c r="G211" s="17"/>
    </row>
    <row r="212" spans="1:7" ht="18.75">
      <c r="A212" s="23"/>
      <c r="B212" s="23"/>
      <c r="C212" s="23"/>
      <c r="D212" s="23"/>
      <c r="E212" s="23"/>
      <c r="F212" s="17"/>
      <c r="G212" s="17"/>
    </row>
    <row r="213" spans="1:7" ht="18.75">
      <c r="A213" s="23"/>
      <c r="B213" s="23"/>
      <c r="C213" s="23"/>
      <c r="D213" s="23"/>
      <c r="E213" s="23"/>
      <c r="F213" s="17"/>
      <c r="G213" s="17"/>
    </row>
    <row r="214" spans="1:7" ht="18.75">
      <c r="A214" s="23"/>
      <c r="B214" s="23"/>
      <c r="C214" s="23"/>
      <c r="D214" s="23"/>
      <c r="E214" s="23"/>
      <c r="F214" s="17"/>
      <c r="G214" s="17"/>
    </row>
    <row r="215" spans="1:7" ht="18.75">
      <c r="A215" s="23"/>
      <c r="B215" s="23"/>
      <c r="C215" s="23"/>
      <c r="D215" s="23"/>
      <c r="E215" s="23"/>
      <c r="F215" s="17"/>
      <c r="G215" s="17"/>
    </row>
    <row r="216" spans="1:7" ht="18.75">
      <c r="A216" s="23"/>
      <c r="B216" s="23"/>
      <c r="C216" s="23"/>
      <c r="D216" s="23"/>
      <c r="E216" s="23"/>
      <c r="F216" s="17"/>
      <c r="G216" s="17"/>
    </row>
    <row r="217" spans="1:7" ht="18.75">
      <c r="A217" s="23"/>
      <c r="B217" s="23"/>
      <c r="C217" s="23"/>
      <c r="D217" s="23"/>
      <c r="E217" s="23"/>
      <c r="F217" s="17"/>
      <c r="G217" s="17"/>
    </row>
    <row r="218" spans="1:7" ht="18.75">
      <c r="A218" s="23"/>
      <c r="B218" s="23"/>
      <c r="C218" s="23"/>
      <c r="D218" s="23"/>
      <c r="E218" s="23"/>
      <c r="F218" s="17"/>
      <c r="G218" s="17"/>
    </row>
    <row r="219" spans="1:7" ht="18.75">
      <c r="A219" s="23"/>
      <c r="B219" s="23"/>
      <c r="C219" s="23"/>
      <c r="D219" s="23"/>
      <c r="E219" s="23"/>
      <c r="F219" s="17"/>
      <c r="G219" s="17"/>
    </row>
    <row r="220" spans="1:7" ht="18.75">
      <c r="A220" s="23"/>
      <c r="B220" s="23"/>
      <c r="C220" s="23"/>
      <c r="D220" s="23"/>
      <c r="E220" s="23"/>
      <c r="F220" s="17"/>
      <c r="G220" s="17"/>
    </row>
    <row r="221" spans="1:7" ht="18.75">
      <c r="A221" s="23"/>
      <c r="B221" s="23"/>
      <c r="C221" s="23"/>
      <c r="D221" s="23"/>
      <c r="E221" s="23"/>
      <c r="F221" s="17"/>
      <c r="G221" s="17"/>
    </row>
    <row r="222" spans="1:7" ht="18.75">
      <c r="A222" s="23"/>
      <c r="B222" s="23"/>
      <c r="C222" s="23"/>
      <c r="D222" s="23"/>
      <c r="E222" s="23"/>
      <c r="F222" s="17"/>
      <c r="G222" s="17"/>
    </row>
    <row r="223" spans="1:7" ht="18.75">
      <c r="A223" s="23"/>
      <c r="B223" s="23"/>
      <c r="C223" s="23"/>
      <c r="D223" s="23"/>
      <c r="E223" s="23"/>
      <c r="F223" s="17"/>
      <c r="G223" s="17"/>
    </row>
    <row r="224" spans="1:7" ht="18.75">
      <c r="A224" s="23"/>
      <c r="B224" s="23"/>
      <c r="C224" s="23"/>
      <c r="D224" s="23"/>
      <c r="E224" s="23"/>
      <c r="F224" s="17"/>
      <c r="G224" s="17"/>
    </row>
    <row r="225" spans="1:7" ht="18.75">
      <c r="A225" s="23"/>
      <c r="B225" s="23"/>
      <c r="C225" s="23"/>
      <c r="D225" s="23"/>
      <c r="E225" s="23"/>
      <c r="F225" s="17"/>
      <c r="G225" s="17"/>
    </row>
    <row r="226" spans="1:7" ht="18.75">
      <c r="A226" s="23"/>
      <c r="B226" s="23"/>
      <c r="C226" s="23"/>
      <c r="D226" s="23"/>
      <c r="E226" s="23"/>
      <c r="F226" s="17"/>
      <c r="G226" s="17"/>
    </row>
    <row r="227" spans="1:7" ht="18.75">
      <c r="A227" s="23"/>
      <c r="B227" s="23"/>
      <c r="C227" s="23"/>
      <c r="D227" s="23"/>
      <c r="E227" s="23"/>
      <c r="F227" s="17"/>
      <c r="G227" s="17"/>
    </row>
    <row r="228" spans="1:7" ht="18.75">
      <c r="A228" s="23"/>
      <c r="B228" s="23"/>
      <c r="C228" s="23"/>
      <c r="D228" s="23"/>
      <c r="E228" s="23"/>
      <c r="F228" s="17"/>
      <c r="G228" s="17"/>
    </row>
    <row r="229" spans="1:7" ht="18.75">
      <c r="A229" s="23"/>
      <c r="B229" s="23"/>
      <c r="C229" s="23"/>
      <c r="D229" s="23"/>
      <c r="E229" s="23"/>
      <c r="F229" s="17"/>
      <c r="G229" s="17"/>
    </row>
    <row r="230" spans="1:7" ht="18.75">
      <c r="A230" s="23"/>
      <c r="B230" s="23"/>
      <c r="C230" s="23"/>
      <c r="D230" s="23"/>
      <c r="E230" s="23"/>
      <c r="F230" s="17"/>
      <c r="G230" s="17"/>
    </row>
    <row r="231" spans="1:7" ht="18.75">
      <c r="A231" s="23"/>
      <c r="B231" s="23"/>
      <c r="C231" s="23"/>
      <c r="D231" s="23"/>
      <c r="E231" s="23"/>
      <c r="F231" s="17"/>
      <c r="G231" s="17"/>
    </row>
    <row r="232" spans="1:7" ht="18.75">
      <c r="A232" s="23"/>
      <c r="B232" s="23"/>
      <c r="C232" s="23"/>
      <c r="D232" s="23"/>
      <c r="E232" s="23"/>
      <c r="F232" s="17"/>
      <c r="G232" s="17"/>
    </row>
    <row r="233" spans="1:7" ht="18.75">
      <c r="A233" s="23"/>
      <c r="B233" s="23"/>
      <c r="C233" s="23"/>
      <c r="D233" s="23"/>
      <c r="E233" s="23"/>
      <c r="F233" s="17"/>
      <c r="G233" s="17"/>
    </row>
    <row r="234" spans="1:7" ht="18.75">
      <c r="A234" s="23"/>
      <c r="B234" s="23"/>
      <c r="C234" s="23"/>
      <c r="D234" s="23"/>
      <c r="E234" s="23"/>
      <c r="F234" s="17"/>
      <c r="G234" s="17"/>
    </row>
    <row r="235" spans="1:7" ht="18.75">
      <c r="A235" s="23"/>
      <c r="B235" s="23"/>
      <c r="C235" s="23"/>
      <c r="D235" s="23"/>
      <c r="E235" s="23"/>
      <c r="F235" s="17"/>
      <c r="G235" s="17"/>
    </row>
    <row r="236" spans="1:7" ht="18.75">
      <c r="A236" s="23"/>
      <c r="B236" s="23"/>
      <c r="C236" s="23"/>
      <c r="D236" s="23"/>
      <c r="E236" s="23"/>
      <c r="F236" s="17"/>
      <c r="G236" s="17"/>
    </row>
    <row r="237" spans="1:7" ht="18.75">
      <c r="A237" s="23"/>
      <c r="B237" s="23"/>
      <c r="C237" s="23"/>
      <c r="D237" s="23"/>
      <c r="E237" s="23"/>
      <c r="F237" s="17"/>
      <c r="G237" s="17"/>
    </row>
    <row r="238" spans="1:7" ht="18.75">
      <c r="A238" s="23"/>
      <c r="B238" s="23"/>
      <c r="C238" s="23"/>
      <c r="D238" s="23"/>
      <c r="E238" s="23"/>
      <c r="F238" s="17"/>
      <c r="G238" s="17"/>
    </row>
    <row r="239" spans="1:7" ht="18.75">
      <c r="A239" s="23"/>
      <c r="B239" s="23"/>
      <c r="C239" s="23"/>
      <c r="D239" s="23"/>
      <c r="E239" s="23"/>
      <c r="F239" s="17"/>
      <c r="G239" s="17"/>
    </row>
    <row r="240" spans="1:7" ht="18.75">
      <c r="A240" s="23"/>
      <c r="B240" s="23"/>
      <c r="C240" s="23"/>
      <c r="D240" s="23"/>
      <c r="E240" s="23"/>
      <c r="F240" s="17"/>
      <c r="G240" s="17"/>
    </row>
    <row r="241" spans="1:7" ht="18.75">
      <c r="A241" s="23"/>
      <c r="B241" s="23"/>
      <c r="C241" s="23"/>
      <c r="D241" s="23"/>
      <c r="E241" s="23"/>
      <c r="F241" s="17"/>
      <c r="G241" s="17"/>
    </row>
    <row r="242" spans="1:7" ht="18.75">
      <c r="A242" s="23"/>
      <c r="B242" s="23"/>
      <c r="C242" s="23"/>
      <c r="D242" s="23"/>
      <c r="E242" s="23"/>
      <c r="F242" s="17"/>
      <c r="G242" s="17"/>
    </row>
    <row r="243" spans="1:7" ht="18.75">
      <c r="A243" s="23"/>
      <c r="B243" s="23"/>
      <c r="C243" s="23"/>
      <c r="D243" s="23"/>
      <c r="E243" s="23"/>
      <c r="F243" s="17"/>
      <c r="G243" s="17"/>
    </row>
    <row r="244" spans="1:7" ht="18.75">
      <c r="A244" s="23"/>
      <c r="B244" s="23"/>
      <c r="C244" s="23"/>
      <c r="D244" s="23"/>
      <c r="E244" s="23"/>
      <c r="F244" s="17"/>
      <c r="G244" s="17"/>
    </row>
    <row r="245" spans="1:7" ht="18.75">
      <c r="A245" s="23"/>
      <c r="B245" s="23"/>
      <c r="C245" s="23"/>
      <c r="D245" s="23"/>
      <c r="E245" s="23"/>
      <c r="F245" s="17"/>
      <c r="G245" s="17"/>
    </row>
    <row r="246" spans="1:7" ht="18.75">
      <c r="A246" s="23"/>
      <c r="B246" s="23"/>
      <c r="C246" s="23"/>
      <c r="D246" s="23"/>
      <c r="E246" s="23"/>
      <c r="F246" s="17"/>
      <c r="G246" s="17"/>
    </row>
    <row r="247" spans="1:7" ht="18.75">
      <c r="A247" s="23"/>
      <c r="B247" s="23"/>
      <c r="C247" s="23"/>
      <c r="D247" s="23"/>
      <c r="E247" s="23"/>
      <c r="F247" s="17"/>
      <c r="G247" s="17"/>
    </row>
    <row r="248" spans="1:7" ht="18.75">
      <c r="A248" s="23"/>
      <c r="B248" s="23"/>
      <c r="C248" s="23"/>
      <c r="D248" s="23"/>
      <c r="E248" s="23"/>
      <c r="F248" s="17"/>
      <c r="G248" s="17"/>
    </row>
    <row r="249" spans="1:7" ht="18.75">
      <c r="A249" s="23"/>
      <c r="B249" s="23"/>
      <c r="C249" s="23"/>
      <c r="D249" s="23"/>
      <c r="E249" s="23"/>
      <c r="F249" s="17"/>
      <c r="G249" s="17"/>
    </row>
    <row r="250" spans="1:7" ht="18.75">
      <c r="A250" s="23"/>
      <c r="B250" s="23"/>
      <c r="C250" s="23"/>
      <c r="D250" s="23"/>
      <c r="E250" s="23"/>
      <c r="F250" s="17"/>
      <c r="G250" s="17"/>
    </row>
    <row r="251" spans="1:7" ht="18.75">
      <c r="A251" s="23"/>
      <c r="B251" s="23"/>
      <c r="C251" s="23"/>
      <c r="D251" s="23"/>
      <c r="E251" s="23"/>
      <c r="F251" s="17"/>
      <c r="G251" s="17"/>
    </row>
    <row r="252" spans="1:7" ht="18.75">
      <c r="A252" s="23"/>
      <c r="B252" s="23"/>
      <c r="C252" s="23"/>
      <c r="D252" s="23"/>
      <c r="E252" s="23"/>
      <c r="F252" s="17"/>
      <c r="G252" s="17"/>
    </row>
    <row r="253" spans="1:7" ht="18.75">
      <c r="A253" s="23"/>
      <c r="B253" s="23"/>
      <c r="C253" s="23"/>
      <c r="D253" s="23"/>
      <c r="E253" s="23"/>
      <c r="F253" s="17"/>
      <c r="G253" s="17"/>
    </row>
    <row r="254" spans="1:7" ht="18.75">
      <c r="A254" s="23"/>
      <c r="B254" s="23"/>
      <c r="C254" s="23"/>
      <c r="D254" s="23"/>
      <c r="E254" s="23"/>
      <c r="F254" s="17"/>
      <c r="G254" s="17"/>
    </row>
    <row r="255" spans="1:7" ht="18.75">
      <c r="A255" s="23"/>
      <c r="B255" s="23"/>
      <c r="C255" s="23"/>
      <c r="D255" s="23"/>
      <c r="E255" s="23"/>
      <c r="F255" s="17"/>
      <c r="G255" s="17"/>
    </row>
    <row r="256" spans="1:7" ht="18.75">
      <c r="A256" s="23"/>
      <c r="B256" s="23"/>
      <c r="C256" s="23"/>
      <c r="D256" s="23"/>
      <c r="E256" s="23"/>
      <c r="F256" s="17"/>
      <c r="G256" s="17"/>
    </row>
    <row r="257" spans="1:7" ht="18.75">
      <c r="A257" s="23"/>
      <c r="B257" s="23"/>
      <c r="C257" s="23"/>
      <c r="D257" s="23"/>
      <c r="E257" s="23"/>
      <c r="F257" s="17"/>
      <c r="G257" s="17"/>
    </row>
    <row r="258" spans="1:7" ht="18.75">
      <c r="A258" s="23"/>
      <c r="B258" s="23"/>
      <c r="C258" s="23"/>
      <c r="D258" s="23"/>
      <c r="E258" s="23"/>
      <c r="F258" s="17"/>
      <c r="G258" s="17"/>
    </row>
    <row r="259" spans="1:7" ht="18.75">
      <c r="A259" s="23"/>
      <c r="B259" s="23"/>
      <c r="C259" s="23"/>
      <c r="D259" s="23"/>
      <c r="E259" s="23"/>
      <c r="F259" s="17"/>
      <c r="G259" s="17"/>
    </row>
    <row r="260" spans="1:7" ht="18.75">
      <c r="A260" s="23"/>
      <c r="B260" s="23"/>
      <c r="C260" s="23"/>
      <c r="D260" s="23"/>
      <c r="E260" s="23"/>
      <c r="F260" s="17"/>
      <c r="G260" s="17"/>
    </row>
    <row r="261" spans="1:7" ht="18.75">
      <c r="A261" s="23"/>
      <c r="B261" s="23"/>
      <c r="C261" s="23"/>
      <c r="D261" s="23"/>
      <c r="E261" s="23"/>
      <c r="F261" s="17"/>
      <c r="G261" s="17"/>
    </row>
    <row r="262" spans="1:7" ht="18.75">
      <c r="A262" s="23"/>
      <c r="B262" s="23"/>
      <c r="C262" s="23"/>
      <c r="D262" s="23"/>
      <c r="E262" s="23"/>
      <c r="F262" s="17"/>
      <c r="G262" s="17"/>
    </row>
    <row r="263" spans="1:7" ht="18.75">
      <c r="A263" s="23"/>
      <c r="B263" s="23"/>
      <c r="C263" s="23"/>
      <c r="D263" s="23"/>
      <c r="E263" s="23"/>
      <c r="F263" s="17"/>
      <c r="G263" s="17"/>
    </row>
    <row r="264" spans="1:7" ht="18.75">
      <c r="A264" s="23"/>
      <c r="B264" s="23"/>
      <c r="C264" s="23"/>
      <c r="D264" s="23"/>
      <c r="E264" s="23"/>
      <c r="F264" s="17"/>
      <c r="G264" s="17"/>
    </row>
    <row r="265" spans="1:7" ht="18.75">
      <c r="A265" s="23"/>
      <c r="B265" s="23"/>
      <c r="C265" s="23"/>
      <c r="D265" s="23"/>
      <c r="E265" s="23"/>
      <c r="F265" s="17"/>
      <c r="G265" s="17"/>
    </row>
    <row r="266" spans="1:7" ht="18.75">
      <c r="A266" s="23"/>
      <c r="B266" s="23"/>
      <c r="C266" s="23"/>
      <c r="D266" s="23"/>
      <c r="E266" s="23"/>
      <c r="F266" s="17"/>
      <c r="G266" s="17"/>
    </row>
    <row r="267" spans="1:7" ht="18.75">
      <c r="A267" s="23"/>
      <c r="B267" s="23"/>
      <c r="C267" s="23"/>
      <c r="D267" s="23"/>
      <c r="E267" s="23"/>
      <c r="F267" s="17"/>
      <c r="G267" s="17"/>
    </row>
    <row r="268" spans="1:7" ht="18.75">
      <c r="A268" s="23"/>
      <c r="B268" s="23"/>
      <c r="C268" s="23"/>
      <c r="D268" s="23"/>
      <c r="E268" s="23"/>
      <c r="F268" s="17"/>
      <c r="G268" s="17"/>
    </row>
    <row r="269" spans="1:7" ht="18.75">
      <c r="A269" s="23"/>
      <c r="B269" s="23"/>
      <c r="C269" s="23"/>
      <c r="D269" s="23"/>
      <c r="E269" s="23"/>
      <c r="F269" s="17"/>
      <c r="G269" s="17"/>
    </row>
  </sheetData>
  <sheetProtection/>
  <mergeCells count="3">
    <mergeCell ref="A163:E163"/>
    <mergeCell ref="A7:I8"/>
    <mergeCell ref="B11:C11"/>
  </mergeCells>
  <printOptions/>
  <pageMargins left="0.984251968503937" right="0.3937007874015748" top="0.7874015748031497" bottom="0.7874015748031497" header="0.5118110236220472" footer="0.3937007874015748"/>
  <pageSetup fitToHeight="4" fitToWidth="1" horizontalDpi="600" verticalDpi="600" orientation="portrait" paperSize="9" scale="3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2016-11-28T03:51:23Z</cp:lastPrinted>
  <dcterms:created xsi:type="dcterms:W3CDTF">2005-10-25T05:33:17Z</dcterms:created>
  <dcterms:modified xsi:type="dcterms:W3CDTF">2016-11-28T03:51:29Z</dcterms:modified>
  <cp:category/>
  <cp:version/>
  <cp:contentType/>
  <cp:contentStatus/>
</cp:coreProperties>
</file>