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Форма 1 перечень МКД" sheetId="1" r:id="rId1"/>
    <sheet name="Форма 2 Виды ремонтов" sheetId="2" r:id="rId2"/>
    <sheet name="Форма 3 Показатели" sheetId="3" r:id="rId3"/>
  </sheets>
  <calcPr calcId="125725"/>
</workbook>
</file>

<file path=xl/calcChain.xml><?xml version="1.0" encoding="utf-8"?>
<calcChain xmlns="http://schemas.openxmlformats.org/spreadsheetml/2006/main">
  <c r="C14" i="2"/>
  <c r="J23"/>
  <c r="J14"/>
  <c r="P18" i="1"/>
  <c r="I23"/>
  <c r="I18"/>
  <c r="J23"/>
  <c r="J18"/>
  <c r="K23"/>
  <c r="M23"/>
  <c r="N23"/>
  <c r="O23"/>
  <c r="H23"/>
  <c r="K18"/>
  <c r="M18"/>
  <c r="N18"/>
  <c r="O18"/>
  <c r="H18"/>
  <c r="H11"/>
  <c r="G23" i="2"/>
  <c r="E23"/>
  <c r="D10" i="3"/>
  <c r="E10"/>
  <c r="F10"/>
  <c r="G10"/>
  <c r="H10"/>
  <c r="I10"/>
  <c r="J10"/>
  <c r="K10"/>
  <c r="K11" i="1"/>
  <c r="J11"/>
  <c r="I11"/>
</calcChain>
</file>

<file path=xl/sharedStrings.xml><?xml version="1.0" encoding="utf-8"?>
<sst xmlns="http://schemas.openxmlformats.org/spreadsheetml/2006/main" count="210" uniqueCount="98">
  <si>
    <t>Форма 1</t>
  </si>
  <si>
    <t>N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</si>
  <si>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</si>
  <si>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</si>
  <si>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</si>
  <si>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</si>
  <si>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</si>
  <si>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</si>
  <si>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</si>
  <si>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</si>
  <si>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</si>
  <si>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</si>
  <si>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</si>
  <si>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</si>
  <si>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оператора</t>
  </si>
  <si>
    <t>ввода в эксплуатацию</t>
  </si>
  <si>
    <t>завершение последнего капитального ремонта</t>
  </si>
  <si>
    <t>всего</t>
  </si>
  <si>
    <t>в том числе жилых помещений, находящихся в собственности граждан</t>
  </si>
  <si>
    <t>в том числе</t>
  </si>
  <si>
    <t>за счет средств Фонда</t>
  </si>
  <si>
    <t>за счет средств местного бюджета</t>
  </si>
  <si>
    <t>за счет средств собственников помещений в МКД</t>
  </si>
  <si>
    <t>м2</t>
  </si>
  <si>
    <t>чел.</t>
  </si>
  <si>
    <t>руб.</t>
  </si>
  <si>
    <t>руб./м2</t>
  </si>
  <si>
    <t>17= 12/9</t>
  </si>
  <si>
    <t>X</t>
  </si>
  <si>
    <t>Итого на 2019 год</t>
  </si>
  <si>
    <t>Итого на 2020 год</t>
  </si>
  <si>
    <t>Итого на 2018  год</t>
  </si>
  <si>
    <t>за счет средств бюджета субъекта РФ</t>
  </si>
  <si>
    <t>Всего по МО</t>
  </si>
  <si>
    <t>№ п/п</t>
  </si>
  <si>
    <t>Виды работ/услуг, установленные частью 1 статьи 166 Жилищного кодекса Российской Федерации</t>
  </si>
  <si>
    <t>Виды работ/услуг, установленные частью 2 статьи 17 Закона Пермского края от 11 марта 2014 г. № 304-ПК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</si>
  <si>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</si>
  <si>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</si>
  <si>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</si>
  <si>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</si>
  <si>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</si>
  <si>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</si>
  <si>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установка коллективных (общедомовых) приборов учета и узлов управления</t>
  </si>
  <si>
    <t>ремонт несущих конструкций многоквартирного дома</t>
  </si>
  <si>
    <t>устройство и ремонт систем противопожарной автоматики</t>
  </si>
  <si>
    <t>устройство и ремонт систем мусороудаления</t>
  </si>
  <si>
    <t>Разработка (экспертиза) проектной документации</t>
  </si>
  <si>
    <t>Инструментальное обследование</t>
  </si>
  <si>
    <t>ЭЛ</t>
  </si>
  <si>
    <t>ТЕП</t>
  </si>
  <si>
    <t>ГАЗ</t>
  </si>
  <si>
    <t>ХВС</t>
  </si>
  <si>
    <t>ГВС</t>
  </si>
  <si>
    <t>ВОД</t>
  </si>
  <si>
    <t xml:space="preserve">руб. </t>
  </si>
  <si>
    <t>ед.</t>
  </si>
  <si>
    <t>м3</t>
  </si>
  <si>
    <t>Всего по МО:</t>
  </si>
  <si>
    <t>Итого на 2018 г.</t>
  </si>
  <si>
    <t>Итого на 2019 г.</t>
  </si>
  <si>
    <t>Итого на 2020г.</t>
  </si>
  <si>
    <t>Стоимость капитального ремонта, всего</t>
  </si>
  <si>
    <t>Форма 2</t>
  </si>
  <si>
    <t>Планируемые показатели выполнения работ по капитальному</t>
  </si>
  <si>
    <t>ремонту общего имущества  многоквартирных домов</t>
  </si>
  <si>
    <t>Форма 3</t>
  </si>
  <si>
    <t xml:space="preserve">Наименование  муниципального района/                        городского округа </t>
  </si>
  <si>
    <t>Площадь МКД</t>
  </si>
  <si>
    <t>Количество МКД</t>
  </si>
  <si>
    <t>I кв.</t>
  </si>
  <si>
    <t>II кв.</t>
  </si>
  <si>
    <t>III кв.</t>
  </si>
  <si>
    <t>IV кв.</t>
  </si>
  <si>
    <t>всего:</t>
  </si>
  <si>
    <t>кв. м</t>
  </si>
  <si>
    <t>ВСЕГО по МО</t>
  </si>
  <si>
    <t>Итого с плановой датой завершения работ в 2018 г.</t>
  </si>
  <si>
    <t>Итого с плановой датой завершения работ в 2019 г.</t>
  </si>
  <si>
    <t>Итого с плановой датой завершения работ в 2020 г.</t>
  </si>
  <si>
    <t>с Орда ул.Новая д. 4</t>
  </si>
  <si>
    <t>с Орда ул.Новая д. 11А</t>
  </si>
  <si>
    <t>с Орда ул.Трактовая д. 33</t>
  </si>
  <si>
    <t>с Орда ул.Советская д. 116</t>
  </si>
  <si>
    <t>1962</t>
  </si>
  <si>
    <t>1967</t>
  </si>
  <si>
    <t>1970</t>
  </si>
  <si>
    <t>РО</t>
  </si>
  <si>
    <t>КО</t>
  </si>
  <si>
    <t>с. Орда, ул. Трактовая, д. 3</t>
  </si>
  <si>
    <t>кирпичные при толщине 2 - 2,5 кирпича</t>
  </si>
  <si>
    <t>с. Орда, ул. Новая, д. 4</t>
  </si>
  <si>
    <t>с. Орда, ул. Новая, д. 11а</t>
  </si>
  <si>
    <t>Приложение 1</t>
  </si>
  <si>
    <t>Приложение 3</t>
  </si>
  <si>
    <t>Приложение 2</t>
  </si>
  <si>
    <r>
      <rPr>
        <b/>
        <sz val="14"/>
        <color indexed="8"/>
        <rFont val="Times New Roman"/>
        <family val="1"/>
        <charset val="204"/>
      </rPr>
      <t xml:space="preserve">Муниципальный краткосрочный план реализации региональной
Программы капитального ремонта общего имущества
в многоквартирных домах, расположенных на территории
Ординского муниципального района,  на 2018-2020 годы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Перечень многоквартирных домов</t>
    </r>
    <r>
      <rPr>
        <sz val="14"/>
        <color indexed="8"/>
        <rFont val="Times New Roman"/>
        <family val="1"/>
        <charset val="204"/>
      </rPr>
      <t xml:space="preserve">
</t>
    </r>
  </si>
  <si>
    <t>к постановлению администрации  Ординского муниципального района                                           от 15.11.2017 № 686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</si>
</sst>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/>
    <xf numFmtId="0" fontId="6" fillId="0" borderId="0" xfId="0" applyFont="1"/>
    <xf numFmtId="0" fontId="1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0" borderId="0" xfId="0" applyBorder="1"/>
    <xf numFmtId="1" fontId="1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0" xfId="0" applyFont="1" applyBorder="1"/>
    <xf numFmtId="0" fontId="13" fillId="0" borderId="0" xfId="0" applyFont="1" applyBorder="1"/>
    <xf numFmtId="49" fontId="13" fillId="2" borderId="1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 applyProtection="1">
      <alignment vertical="center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Font="1" applyBorder="1" applyAlignment="1">
      <alignment vertical="center"/>
    </xf>
    <xf numFmtId="0" fontId="13" fillId="2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4" xfId="0" applyNumberFormat="1" applyFont="1" applyFill="1" applyBorder="1" applyAlignment="1" applyProtection="1">
      <alignment vertical="center"/>
    </xf>
    <xf numFmtId="0" fontId="13" fillId="0" borderId="4" xfId="0" applyNumberFormat="1" applyFont="1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>
      <alignment horizontal="right" wrapText="1"/>
    </xf>
    <xf numFmtId="0" fontId="4" fillId="2" borderId="2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4" fontId="0" fillId="0" borderId="0" xfId="0" applyNumberFormat="1"/>
    <xf numFmtId="4" fontId="5" fillId="2" borderId="2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right" wrapText="1"/>
    </xf>
    <xf numFmtId="4" fontId="2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1" fontId="2" fillId="2" borderId="2" xfId="0" applyNumberFormat="1" applyFont="1" applyFill="1" applyBorder="1" applyAlignment="1">
      <alignment horizontal="right" wrapText="1"/>
    </xf>
    <xf numFmtId="1" fontId="2" fillId="2" borderId="1" xfId="0" applyNumberFormat="1" applyFont="1" applyFill="1" applyBorder="1" applyAlignment="1">
      <alignment horizontal="right" wrapText="1"/>
    </xf>
    <xf numFmtId="1" fontId="6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right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ont="1" applyFill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/>
    <xf numFmtId="0" fontId="1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0" fillId="0" borderId="0" xfId="0" applyNumberFormat="1" applyFont="1" applyBorder="1"/>
    <xf numFmtId="4" fontId="1" fillId="2" borderId="1" xfId="0" applyNumberFormat="1" applyFont="1" applyFill="1" applyBorder="1" applyAlignment="1">
      <alignment horizontal="righ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 applyProtection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18" fillId="0" borderId="0" xfId="0" applyFont="1"/>
    <xf numFmtId="0" fontId="19" fillId="0" borderId="0" xfId="0" applyFont="1"/>
    <xf numFmtId="4" fontId="1" fillId="0" borderId="1" xfId="0" applyNumberFormat="1" applyFont="1" applyBorder="1"/>
    <xf numFmtId="0" fontId="7" fillId="0" borderId="0" xfId="0" applyFont="1"/>
    <xf numFmtId="14" fontId="2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textRotation="90" wrapText="1"/>
    </xf>
    <xf numFmtId="4" fontId="5" fillId="2" borderId="1" xfId="0" applyNumberFormat="1" applyFont="1" applyFill="1" applyBorder="1" applyAlignment="1">
      <alignment horizontal="center" textRotation="90" wrapText="1"/>
    </xf>
    <xf numFmtId="0" fontId="5" fillId="2" borderId="6" xfId="0" applyNumberFormat="1" applyFont="1" applyFill="1" applyBorder="1" applyAlignment="1">
      <alignment horizontal="center" textRotation="90" wrapText="1"/>
    </xf>
    <xf numFmtId="0" fontId="5" fillId="2" borderId="8" xfId="0" applyNumberFormat="1" applyFont="1" applyFill="1" applyBorder="1" applyAlignment="1">
      <alignment horizontal="center" textRotation="90" wrapText="1"/>
    </xf>
    <xf numFmtId="0" fontId="5" fillId="2" borderId="9" xfId="0" applyNumberFormat="1" applyFont="1" applyFill="1" applyBorder="1" applyAlignment="1">
      <alignment horizontal="center" textRotation="90" wrapText="1"/>
    </xf>
    <xf numFmtId="4" fontId="5" fillId="2" borderId="6" xfId="0" applyNumberFormat="1" applyFont="1" applyFill="1" applyBorder="1" applyAlignment="1">
      <alignment horizontal="center" textRotation="90" wrapText="1"/>
    </xf>
    <xf numFmtId="4" fontId="5" fillId="2" borderId="8" xfId="0" applyNumberFormat="1" applyFont="1" applyFill="1" applyBorder="1" applyAlignment="1">
      <alignment horizontal="center" textRotation="90" wrapText="1"/>
    </xf>
    <xf numFmtId="4" fontId="5" fillId="2" borderId="9" xfId="0" applyNumberFormat="1" applyFont="1" applyFill="1" applyBorder="1" applyAlignment="1">
      <alignment horizontal="center" textRotation="90" wrapText="1"/>
    </xf>
    <xf numFmtId="4" fontId="5" fillId="2" borderId="1" xfId="0" applyNumberFormat="1" applyFont="1" applyFill="1" applyBorder="1" applyAlignment="1">
      <alignment horizontal="right" textRotation="90" wrapText="1"/>
    </xf>
    <xf numFmtId="14" fontId="5" fillId="2" borderId="1" xfId="0" applyNumberFormat="1" applyFont="1" applyFill="1" applyBorder="1" applyAlignment="1">
      <alignment horizontal="center" vertical="center" textRotation="90" wrapText="1"/>
    </xf>
    <xf numFmtId="4" fontId="5" fillId="2" borderId="1" xfId="0" applyNumberFormat="1" applyFont="1" applyFill="1" applyBorder="1" applyAlignment="1">
      <alignment horizont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1" fontId="2" fillId="2" borderId="5" xfId="0" applyNumberFormat="1" applyFont="1" applyFill="1" applyBorder="1" applyAlignment="1">
      <alignment horizontal="right" vertical="center" wrapText="1"/>
    </xf>
    <xf numFmtId="1" fontId="2" fillId="2" borderId="2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wrapText="1"/>
    </xf>
    <xf numFmtId="0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textRotation="90" wrapText="1"/>
    </xf>
    <xf numFmtId="4" fontId="5" fillId="2" borderId="2" xfId="0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horizontal="left"/>
    </xf>
    <xf numFmtId="0" fontId="7" fillId="0" borderId="0" xfId="0" applyFont="1" applyAlignment="1">
      <alignment wrapText="1"/>
    </xf>
    <xf numFmtId="0" fontId="0" fillId="0" borderId="0" xfId="0" applyAlignment="1"/>
    <xf numFmtId="4" fontId="5" fillId="2" borderId="1" xfId="0" applyNumberFormat="1" applyFont="1" applyFill="1" applyBorder="1" applyAlignment="1">
      <alignment horizontal="right" vertical="center" textRotation="90" wrapText="1"/>
    </xf>
    <xf numFmtId="0" fontId="4" fillId="2" borderId="5" xfId="0" applyNumberFormat="1" applyFont="1" applyFill="1" applyBorder="1" applyAlignment="1">
      <alignment horizontal="right" wrapText="1"/>
    </xf>
    <xf numFmtId="0" fontId="4" fillId="2" borderId="2" xfId="0" applyNumberFormat="1" applyFont="1" applyFill="1" applyBorder="1" applyAlignment="1">
      <alignment horizontal="right" wrapText="1"/>
    </xf>
    <xf numFmtId="0" fontId="17" fillId="0" borderId="0" xfId="0" applyFont="1" applyAlignment="1">
      <alignment wrapText="1"/>
    </xf>
    <xf numFmtId="0" fontId="0" fillId="0" borderId="0" xfId="0"/>
    <xf numFmtId="0" fontId="8" fillId="2" borderId="0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4" fillId="2" borderId="0" xfId="0" applyNumberFormat="1" applyFont="1" applyFill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right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6" fillId="0" borderId="0" xfId="0" applyFont="1" applyAlignment="1">
      <alignment wrapText="1"/>
    </xf>
    <xf numFmtId="0" fontId="20" fillId="0" borderId="0" xfId="0" applyFont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view="pageBreakPreview" zoomScale="75" zoomScaleNormal="70" workbookViewId="0">
      <selection activeCell="B3" sqref="B3:Q5"/>
    </sheetView>
  </sheetViews>
  <sheetFormatPr defaultRowHeight="15"/>
  <cols>
    <col min="1" max="1" width="6.140625" customWidth="1"/>
    <col min="2" max="2" width="33.5703125" customWidth="1"/>
    <col min="3" max="3" width="7.5703125" customWidth="1"/>
    <col min="4" max="4" width="7.28515625" customWidth="1"/>
    <col min="5" max="5" width="17.85546875" customWidth="1"/>
    <col min="6" max="6" width="5.5703125" customWidth="1"/>
    <col min="7" max="7" width="7.140625" customWidth="1"/>
    <col min="8" max="8" width="10.85546875" customWidth="1"/>
    <col min="9" max="9" width="12.140625" customWidth="1"/>
    <col min="10" max="10" width="13.5703125" customWidth="1"/>
    <col min="11" max="11" width="10.140625" customWidth="1"/>
    <col min="12" max="12" width="16.42578125" style="15" customWidth="1"/>
    <col min="13" max="13" width="9.85546875" customWidth="1"/>
    <col min="14" max="14" width="10.42578125" customWidth="1"/>
    <col min="15" max="15" width="10.28515625" customWidth="1"/>
    <col min="16" max="16" width="16.85546875" customWidth="1"/>
    <col min="17" max="17" width="11.28515625" customWidth="1"/>
    <col min="18" max="18" width="11.7109375" customWidth="1"/>
    <col min="19" max="19" width="8.7109375" customWidth="1"/>
  </cols>
  <sheetData>
    <row r="1" spans="1:20" ht="18.75">
      <c r="P1" s="94" t="s">
        <v>93</v>
      </c>
      <c r="Q1" s="118"/>
      <c r="R1" s="118"/>
      <c r="S1" s="118"/>
    </row>
    <row r="2" spans="1:20" ht="57.75" customHeight="1">
      <c r="P2" s="119" t="s">
        <v>97</v>
      </c>
      <c r="Q2" s="120"/>
      <c r="R2" s="120"/>
      <c r="S2" s="120"/>
      <c r="T2" s="120"/>
    </row>
    <row r="3" spans="1:20" ht="47.25" customHeight="1">
      <c r="A3" s="1"/>
      <c r="B3" s="96" t="s">
        <v>96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2"/>
      <c r="S3" s="2"/>
      <c r="T3" s="2"/>
    </row>
    <row r="4" spans="1:20" ht="34.5" customHeight="1">
      <c r="A4" s="1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2"/>
      <c r="S4" s="2"/>
      <c r="T4" s="2"/>
    </row>
    <row r="5" spans="1:20" ht="24.75" customHeight="1">
      <c r="A5" s="1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3"/>
      <c r="S5" s="95" t="s">
        <v>0</v>
      </c>
      <c r="T5" s="95"/>
    </row>
    <row r="6" spans="1:20">
      <c r="A6" s="114" t="s">
        <v>1</v>
      </c>
      <c r="B6" s="115" t="s">
        <v>2</v>
      </c>
      <c r="C6" s="117" t="s">
        <v>3</v>
      </c>
      <c r="D6" s="108"/>
      <c r="E6" s="103" t="s">
        <v>4</v>
      </c>
      <c r="F6" s="100" t="s">
        <v>5</v>
      </c>
      <c r="G6" s="98" t="s">
        <v>6</v>
      </c>
      <c r="H6" s="99" t="s">
        <v>7</v>
      </c>
      <c r="I6" s="108" t="s">
        <v>8</v>
      </c>
      <c r="J6" s="108"/>
      <c r="K6" s="98" t="s">
        <v>9</v>
      </c>
      <c r="L6" s="108" t="s">
        <v>10</v>
      </c>
      <c r="M6" s="108"/>
      <c r="N6" s="108"/>
      <c r="O6" s="108"/>
      <c r="P6" s="108"/>
      <c r="Q6" s="106" t="s">
        <v>11</v>
      </c>
      <c r="R6" s="106" t="s">
        <v>12</v>
      </c>
      <c r="S6" s="107" t="s">
        <v>13</v>
      </c>
      <c r="T6" s="121" t="s">
        <v>14</v>
      </c>
    </row>
    <row r="7" spans="1:20">
      <c r="A7" s="114"/>
      <c r="B7" s="115"/>
      <c r="C7" s="116" t="s">
        <v>15</v>
      </c>
      <c r="D7" s="116" t="s">
        <v>16</v>
      </c>
      <c r="E7" s="104"/>
      <c r="F7" s="101"/>
      <c r="G7" s="98"/>
      <c r="H7" s="99"/>
      <c r="I7" s="99" t="s">
        <v>17</v>
      </c>
      <c r="J7" s="99" t="s">
        <v>18</v>
      </c>
      <c r="K7" s="98"/>
      <c r="L7" s="108" t="s">
        <v>17</v>
      </c>
      <c r="M7" s="108" t="s">
        <v>19</v>
      </c>
      <c r="N7" s="108"/>
      <c r="O7" s="108"/>
      <c r="P7" s="108"/>
      <c r="Q7" s="106"/>
      <c r="R7" s="106"/>
      <c r="S7" s="107"/>
      <c r="T7" s="121"/>
    </row>
    <row r="8" spans="1:20" ht="134.25" customHeight="1">
      <c r="A8" s="114"/>
      <c r="B8" s="115"/>
      <c r="C8" s="116"/>
      <c r="D8" s="116"/>
      <c r="E8" s="104"/>
      <c r="F8" s="101"/>
      <c r="G8" s="98"/>
      <c r="H8" s="99"/>
      <c r="I8" s="99"/>
      <c r="J8" s="99"/>
      <c r="K8" s="98"/>
      <c r="L8" s="108"/>
      <c r="M8" s="8" t="s">
        <v>20</v>
      </c>
      <c r="N8" s="8" t="s">
        <v>32</v>
      </c>
      <c r="O8" s="8" t="s">
        <v>21</v>
      </c>
      <c r="P8" s="8" t="s">
        <v>22</v>
      </c>
      <c r="Q8" s="106"/>
      <c r="R8" s="106"/>
      <c r="S8" s="107"/>
      <c r="T8" s="121"/>
    </row>
    <row r="9" spans="1:20">
      <c r="A9" s="114"/>
      <c r="B9" s="115"/>
      <c r="C9" s="116"/>
      <c r="D9" s="116"/>
      <c r="E9" s="105"/>
      <c r="F9" s="102"/>
      <c r="G9" s="98"/>
      <c r="H9" s="8" t="s">
        <v>23</v>
      </c>
      <c r="I9" s="8" t="s">
        <v>23</v>
      </c>
      <c r="J9" s="8" t="s">
        <v>23</v>
      </c>
      <c r="K9" s="9" t="s">
        <v>24</v>
      </c>
      <c r="L9" s="8" t="s">
        <v>25</v>
      </c>
      <c r="M9" s="8" t="s">
        <v>25</v>
      </c>
      <c r="N9" s="8" t="s">
        <v>25</v>
      </c>
      <c r="O9" s="8" t="s">
        <v>25</v>
      </c>
      <c r="P9" s="8" t="s">
        <v>25</v>
      </c>
      <c r="Q9" s="8" t="s">
        <v>26</v>
      </c>
      <c r="R9" s="8" t="s">
        <v>26</v>
      </c>
      <c r="S9" s="107"/>
      <c r="T9" s="121"/>
    </row>
    <row r="10" spans="1:20" s="14" customFormat="1" ht="15.75" customHeight="1">
      <c r="A10" s="4">
        <v>1</v>
      </c>
      <c r="B10" s="12">
        <v>2</v>
      </c>
      <c r="C10" s="13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 t="s">
        <v>27</v>
      </c>
      <c r="R10" s="12">
        <v>18</v>
      </c>
      <c r="S10" s="12">
        <v>19</v>
      </c>
      <c r="T10" s="12">
        <v>20</v>
      </c>
    </row>
    <row r="11" spans="1:20" s="65" customFormat="1" ht="15.75" customHeight="1">
      <c r="A11" s="111" t="s">
        <v>33</v>
      </c>
      <c r="B11" s="112"/>
      <c r="C11" s="63" t="s">
        <v>28</v>
      </c>
      <c r="D11" s="64" t="s">
        <v>28</v>
      </c>
      <c r="E11" s="64" t="s">
        <v>28</v>
      </c>
      <c r="F11" s="64" t="s">
        <v>28</v>
      </c>
      <c r="G11" s="64" t="s">
        <v>28</v>
      </c>
      <c r="H11" s="66">
        <f>H14+H18+H23</f>
        <v>3821.7</v>
      </c>
      <c r="I11" s="66">
        <f>I14+I18+I23</f>
        <v>3472.1</v>
      </c>
      <c r="J11" s="66">
        <f>J14+J18+J23</f>
        <v>3472.1</v>
      </c>
      <c r="K11" s="66">
        <f>K14+K18+K23</f>
        <v>173</v>
      </c>
      <c r="L11" s="90">
        <v>24492730.890000001</v>
      </c>
      <c r="M11" s="66">
        <v>0</v>
      </c>
      <c r="N11" s="66">
        <v>0</v>
      </c>
      <c r="O11" s="66">
        <v>0</v>
      </c>
      <c r="P11" s="90">
        <v>24492730.890000001</v>
      </c>
      <c r="Q11" s="64" t="s">
        <v>28</v>
      </c>
      <c r="R11" s="64" t="s">
        <v>28</v>
      </c>
      <c r="S11" s="64" t="s">
        <v>28</v>
      </c>
      <c r="T11" s="64" t="s">
        <v>28</v>
      </c>
    </row>
    <row r="12" spans="1:20" ht="48" customHeight="1">
      <c r="A12" s="31"/>
      <c r="B12" s="32" t="s">
        <v>89</v>
      </c>
      <c r="C12" s="37" t="s">
        <v>84</v>
      </c>
      <c r="D12" s="41"/>
      <c r="E12" s="39" t="s">
        <v>90</v>
      </c>
      <c r="F12" s="84">
        <v>2</v>
      </c>
      <c r="G12" s="84">
        <v>1</v>
      </c>
      <c r="H12" s="77">
        <v>360.8</v>
      </c>
      <c r="I12" s="77">
        <v>329.2</v>
      </c>
      <c r="J12" s="77">
        <v>329.2</v>
      </c>
      <c r="K12" s="78">
        <v>19</v>
      </c>
      <c r="L12" s="54">
        <v>9826.6200000000008</v>
      </c>
      <c r="M12" s="72"/>
      <c r="N12" s="82"/>
      <c r="O12" s="82"/>
      <c r="P12" s="54">
        <v>9826.6200000000008</v>
      </c>
      <c r="Q12" s="82">
        <v>29.850000000000005</v>
      </c>
      <c r="R12" s="82">
        <v>29.850000000000005</v>
      </c>
      <c r="S12" s="73">
        <v>2018</v>
      </c>
      <c r="T12" s="83" t="s">
        <v>87</v>
      </c>
    </row>
    <row r="13" spans="1:20" ht="55.5" customHeight="1">
      <c r="A13" s="42"/>
      <c r="B13" s="32" t="s">
        <v>91</v>
      </c>
      <c r="C13" s="37" t="s">
        <v>85</v>
      </c>
      <c r="D13" s="40"/>
      <c r="E13" s="39" t="s">
        <v>90</v>
      </c>
      <c r="F13" s="73">
        <v>2</v>
      </c>
      <c r="G13" s="73">
        <v>2</v>
      </c>
      <c r="H13" s="80">
        <v>363.4</v>
      </c>
      <c r="I13" s="43">
        <v>341.4</v>
      </c>
      <c r="J13" s="43">
        <v>341.4</v>
      </c>
      <c r="K13" s="43">
        <v>16</v>
      </c>
      <c r="L13" s="10">
        <v>10190.790000000001</v>
      </c>
      <c r="M13" s="72"/>
      <c r="N13" s="73"/>
      <c r="O13" s="73"/>
      <c r="P13" s="10">
        <v>10190.790000000001</v>
      </c>
      <c r="Q13" s="82">
        <v>6727.1</v>
      </c>
      <c r="R13" s="82">
        <v>6727.1</v>
      </c>
      <c r="S13" s="73">
        <v>2018</v>
      </c>
      <c r="T13" s="83" t="s">
        <v>87</v>
      </c>
    </row>
    <row r="14" spans="1:20" s="16" customFormat="1" ht="15.75">
      <c r="A14" s="113" t="s">
        <v>31</v>
      </c>
      <c r="B14" s="113"/>
      <c r="C14" s="7" t="s">
        <v>28</v>
      </c>
      <c r="D14" s="6" t="s">
        <v>28</v>
      </c>
      <c r="E14" s="6" t="s">
        <v>28</v>
      </c>
      <c r="F14" s="48" t="s">
        <v>28</v>
      </c>
      <c r="G14" s="48" t="s">
        <v>28</v>
      </c>
      <c r="H14" s="85">
        <v>724.2</v>
      </c>
      <c r="I14" s="85">
        <v>670.6</v>
      </c>
      <c r="J14" s="86">
        <v>670.6</v>
      </c>
      <c r="K14" s="87">
        <v>35</v>
      </c>
      <c r="L14" s="54">
        <v>20017.41</v>
      </c>
      <c r="M14" s="86">
        <v>0</v>
      </c>
      <c r="N14" s="86">
        <v>0</v>
      </c>
      <c r="O14" s="86">
        <v>0</v>
      </c>
      <c r="P14" s="86">
        <v>20017.41</v>
      </c>
      <c r="Q14" s="71" t="s">
        <v>28</v>
      </c>
      <c r="R14" s="71" t="s">
        <v>28</v>
      </c>
      <c r="S14" s="71"/>
      <c r="T14" s="67" t="s">
        <v>28</v>
      </c>
    </row>
    <row r="15" spans="1:20" ht="45">
      <c r="A15" s="17"/>
      <c r="B15" s="32" t="s">
        <v>89</v>
      </c>
      <c r="C15" s="37" t="s">
        <v>84</v>
      </c>
      <c r="D15" s="41"/>
      <c r="E15" s="39" t="s">
        <v>90</v>
      </c>
      <c r="F15" s="84">
        <v>2</v>
      </c>
      <c r="G15" s="84">
        <v>1</v>
      </c>
      <c r="H15" s="77">
        <v>360.8</v>
      </c>
      <c r="I15" s="77">
        <v>329.2</v>
      </c>
      <c r="J15" s="77">
        <v>329.2</v>
      </c>
      <c r="K15" s="78">
        <v>19</v>
      </c>
      <c r="L15" s="10">
        <v>3233218.05</v>
      </c>
      <c r="M15" s="72"/>
      <c r="N15" s="73"/>
      <c r="O15" s="73"/>
      <c r="P15" s="54">
        <v>3233218.048</v>
      </c>
      <c r="Q15" s="73">
        <v>9821.44</v>
      </c>
      <c r="R15" s="73">
        <v>9821.44</v>
      </c>
      <c r="S15" s="73">
        <v>2019</v>
      </c>
      <c r="T15" s="74" t="s">
        <v>87</v>
      </c>
    </row>
    <row r="16" spans="1:20" ht="45">
      <c r="A16" s="17"/>
      <c r="B16" s="32" t="s">
        <v>91</v>
      </c>
      <c r="C16" s="37" t="s">
        <v>85</v>
      </c>
      <c r="D16" s="40"/>
      <c r="E16" s="39" t="s">
        <v>90</v>
      </c>
      <c r="F16" s="73">
        <v>2</v>
      </c>
      <c r="G16" s="73">
        <v>2</v>
      </c>
      <c r="H16" s="80">
        <v>363.4</v>
      </c>
      <c r="I16" s="43">
        <v>341.4</v>
      </c>
      <c r="J16" s="43">
        <v>341.4</v>
      </c>
      <c r="K16" s="43">
        <v>16</v>
      </c>
      <c r="L16" s="10">
        <v>2290534.5359999998</v>
      </c>
      <c r="M16" s="72"/>
      <c r="N16" s="73"/>
      <c r="O16" s="73"/>
      <c r="P16" s="54">
        <v>2290534.5359999998</v>
      </c>
      <c r="Q16" s="73">
        <v>6709.24</v>
      </c>
      <c r="R16" s="73">
        <v>6709.24</v>
      </c>
      <c r="S16" s="73">
        <v>2019</v>
      </c>
      <c r="T16" s="83" t="s">
        <v>87</v>
      </c>
    </row>
    <row r="17" spans="1:20" ht="45">
      <c r="A17" s="43"/>
      <c r="B17" s="32" t="s">
        <v>92</v>
      </c>
      <c r="C17" s="44">
        <v>1968</v>
      </c>
      <c r="D17" s="44"/>
      <c r="E17" s="45" t="s">
        <v>90</v>
      </c>
      <c r="F17" s="88">
        <v>2</v>
      </c>
      <c r="G17" s="88">
        <v>2</v>
      </c>
      <c r="H17" s="75">
        <v>494.7</v>
      </c>
      <c r="I17" s="75">
        <v>458.3</v>
      </c>
      <c r="J17" s="75">
        <v>458.3</v>
      </c>
      <c r="K17" s="76">
        <v>21</v>
      </c>
      <c r="L17" s="10">
        <v>3083029.93</v>
      </c>
      <c r="M17" s="72"/>
      <c r="N17" s="73"/>
      <c r="O17" s="73"/>
      <c r="P17" s="54">
        <v>3083029.93</v>
      </c>
      <c r="Q17" s="73">
        <v>6727.1</v>
      </c>
      <c r="R17" s="73">
        <v>6727.1</v>
      </c>
      <c r="S17" s="73">
        <v>2019</v>
      </c>
      <c r="T17" s="74" t="s">
        <v>87</v>
      </c>
    </row>
    <row r="18" spans="1:20" s="16" customFormat="1" ht="15.75" customHeight="1">
      <c r="A18" s="109" t="s">
        <v>29</v>
      </c>
      <c r="B18" s="110"/>
      <c r="C18" s="50" t="s">
        <v>28</v>
      </c>
      <c r="D18" s="51" t="s">
        <v>28</v>
      </c>
      <c r="E18" s="51" t="s">
        <v>28</v>
      </c>
      <c r="F18" s="71" t="s">
        <v>28</v>
      </c>
      <c r="G18" s="71" t="s">
        <v>28</v>
      </c>
      <c r="H18" s="79">
        <f>H17+H16+H15</f>
        <v>1218.8999999999999</v>
      </c>
      <c r="I18" s="79">
        <f t="shared" ref="I18:O18" si="0">I17+I16+I15</f>
        <v>1128.9000000000001</v>
      </c>
      <c r="J18" s="69">
        <f t="shared" si="0"/>
        <v>1128.9000000000001</v>
      </c>
      <c r="K18" s="69">
        <f t="shared" si="0"/>
        <v>56</v>
      </c>
      <c r="L18" s="6">
        <v>8606782.5199999996</v>
      </c>
      <c r="M18" s="69">
        <f t="shared" si="0"/>
        <v>0</v>
      </c>
      <c r="N18" s="69">
        <f t="shared" si="0"/>
        <v>0</v>
      </c>
      <c r="O18" s="69">
        <f t="shared" si="0"/>
        <v>0</v>
      </c>
      <c r="P18" s="70">
        <f>P17+P16+P15</f>
        <v>8606782.5140000004</v>
      </c>
      <c r="Q18" s="71" t="s">
        <v>28</v>
      </c>
      <c r="R18" s="71" t="s">
        <v>28</v>
      </c>
      <c r="S18" s="71"/>
      <c r="T18" s="67" t="s">
        <v>28</v>
      </c>
    </row>
    <row r="19" spans="1:20" ht="53.25" customHeight="1">
      <c r="A19" s="17"/>
      <c r="B19" s="32" t="s">
        <v>80</v>
      </c>
      <c r="C19" s="37" t="s">
        <v>85</v>
      </c>
      <c r="D19" s="40"/>
      <c r="E19" s="39" t="s">
        <v>90</v>
      </c>
      <c r="F19" s="73">
        <v>2</v>
      </c>
      <c r="G19" s="73">
        <v>2</v>
      </c>
      <c r="H19" s="80">
        <v>363.4</v>
      </c>
      <c r="I19" s="43">
        <v>341.4</v>
      </c>
      <c r="J19" s="43">
        <v>341.4</v>
      </c>
      <c r="K19" s="43">
        <v>16</v>
      </c>
      <c r="L19" s="10">
        <v>1062505.0799999998</v>
      </c>
      <c r="M19" s="72"/>
      <c r="N19" s="73"/>
      <c r="O19" s="73"/>
      <c r="P19" s="10">
        <v>1062505.0799999998</v>
      </c>
      <c r="Q19" s="73">
        <v>3112.2</v>
      </c>
      <c r="R19" s="73">
        <v>3112.2</v>
      </c>
      <c r="S19" s="73">
        <v>2020</v>
      </c>
      <c r="T19" s="83" t="s">
        <v>87</v>
      </c>
    </row>
    <row r="20" spans="1:20" ht="51" customHeight="1">
      <c r="A20" s="43"/>
      <c r="B20" s="32" t="s">
        <v>81</v>
      </c>
      <c r="C20" s="44">
        <v>1968</v>
      </c>
      <c r="D20" s="44"/>
      <c r="E20" s="45" t="s">
        <v>90</v>
      </c>
      <c r="F20" s="88">
        <v>2</v>
      </c>
      <c r="G20" s="88">
        <v>2</v>
      </c>
      <c r="H20" s="75">
        <v>494.7</v>
      </c>
      <c r="I20" s="75">
        <v>458.3</v>
      </c>
      <c r="J20" s="75">
        <v>458.3</v>
      </c>
      <c r="K20" s="76">
        <v>21</v>
      </c>
      <c r="L20" s="10">
        <v>3074844.6919999998</v>
      </c>
      <c r="M20" s="72"/>
      <c r="N20" s="73"/>
      <c r="O20" s="73"/>
      <c r="P20" s="10">
        <v>3074844.6919999998</v>
      </c>
      <c r="Q20" s="73">
        <v>6709.24</v>
      </c>
      <c r="R20" s="73">
        <v>6709.24</v>
      </c>
      <c r="S20" s="73">
        <v>2020</v>
      </c>
      <c r="T20" s="74" t="s">
        <v>87</v>
      </c>
    </row>
    <row r="21" spans="1:20" ht="51" customHeight="1">
      <c r="A21" s="43"/>
      <c r="B21" s="32" t="s">
        <v>82</v>
      </c>
      <c r="C21" s="38">
        <v>1969</v>
      </c>
      <c r="D21" s="38"/>
      <c r="E21" s="39" t="s">
        <v>90</v>
      </c>
      <c r="F21" s="84">
        <v>2</v>
      </c>
      <c r="G21" s="84">
        <v>1</v>
      </c>
      <c r="H21" s="77">
        <v>369.2</v>
      </c>
      <c r="I21" s="77">
        <v>318.5</v>
      </c>
      <c r="J21" s="77">
        <v>318.5</v>
      </c>
      <c r="K21" s="78">
        <v>20</v>
      </c>
      <c r="L21" s="10">
        <v>4279474.29</v>
      </c>
      <c r="M21" s="72"/>
      <c r="N21" s="73"/>
      <c r="O21" s="73"/>
      <c r="P21" s="10">
        <v>4279474.29</v>
      </c>
      <c r="Q21" s="73">
        <v>13436.34</v>
      </c>
      <c r="R21" s="73">
        <v>13436.34</v>
      </c>
      <c r="S21" s="73">
        <v>2020</v>
      </c>
      <c r="T21" s="74" t="s">
        <v>87</v>
      </c>
    </row>
    <row r="22" spans="1:20" ht="53.25" customHeight="1">
      <c r="A22" s="43"/>
      <c r="B22" s="32" t="s">
        <v>83</v>
      </c>
      <c r="C22" s="37" t="s">
        <v>86</v>
      </c>
      <c r="D22" s="40"/>
      <c r="E22" s="39" t="s">
        <v>90</v>
      </c>
      <c r="F22" s="73">
        <v>2</v>
      </c>
      <c r="G22" s="73">
        <v>2</v>
      </c>
      <c r="H22" s="80">
        <v>651.29999999999995</v>
      </c>
      <c r="I22" s="43">
        <v>554.4</v>
      </c>
      <c r="J22" s="43">
        <v>554.4</v>
      </c>
      <c r="K22" s="43">
        <v>25</v>
      </c>
      <c r="L22" s="59">
        <v>7449106.8959999997</v>
      </c>
      <c r="M22" s="72"/>
      <c r="N22" s="73"/>
      <c r="O22" s="73"/>
      <c r="P22" s="59">
        <v>7449106.8959999997</v>
      </c>
      <c r="Q22" s="73">
        <v>13436.34</v>
      </c>
      <c r="R22" s="73">
        <v>13436.34</v>
      </c>
      <c r="S22" s="73">
        <v>2020</v>
      </c>
      <c r="T22" s="74" t="s">
        <v>87</v>
      </c>
    </row>
    <row r="23" spans="1:20" s="16" customFormat="1" ht="15.75" customHeight="1">
      <c r="A23" s="109" t="s">
        <v>30</v>
      </c>
      <c r="B23" s="110"/>
      <c r="C23" s="50" t="s">
        <v>28</v>
      </c>
      <c r="D23" s="51" t="s">
        <v>28</v>
      </c>
      <c r="E23" s="51" t="s">
        <v>28</v>
      </c>
      <c r="F23" s="71" t="s">
        <v>28</v>
      </c>
      <c r="G23" s="71" t="s">
        <v>28</v>
      </c>
      <c r="H23" s="69">
        <f>H22+H21+H20+H19</f>
        <v>1878.6</v>
      </c>
      <c r="I23" s="69">
        <f t="shared" ref="I23:O23" si="1">I22+I21+I20+I19</f>
        <v>1672.6</v>
      </c>
      <c r="J23" s="69">
        <f t="shared" si="1"/>
        <v>1672.6</v>
      </c>
      <c r="K23" s="69">
        <f t="shared" si="1"/>
        <v>82</v>
      </c>
      <c r="L23" s="60">
        <v>15865930.960000001</v>
      </c>
      <c r="M23" s="69">
        <f t="shared" si="1"/>
        <v>0</v>
      </c>
      <c r="N23" s="69">
        <f t="shared" si="1"/>
        <v>0</v>
      </c>
      <c r="O23" s="69">
        <f t="shared" si="1"/>
        <v>0</v>
      </c>
      <c r="P23" s="60">
        <v>15865930.960000001</v>
      </c>
      <c r="Q23" s="71" t="s">
        <v>28</v>
      </c>
      <c r="R23" s="71" t="s">
        <v>28</v>
      </c>
      <c r="S23" s="71" t="s">
        <v>28</v>
      </c>
      <c r="T23" s="71" t="s">
        <v>28</v>
      </c>
    </row>
    <row r="24" spans="1:20" ht="15.75">
      <c r="A24" s="33"/>
      <c r="B24" s="34"/>
      <c r="C24" s="30"/>
      <c r="D24" s="30"/>
      <c r="E24" s="30"/>
      <c r="F24" s="30"/>
      <c r="G24" s="30"/>
      <c r="H24" s="35"/>
      <c r="I24" s="35"/>
      <c r="J24" s="35"/>
      <c r="K24" s="35"/>
      <c r="L24" s="68"/>
      <c r="M24" s="35"/>
      <c r="N24" s="35"/>
      <c r="O24" s="35"/>
      <c r="P24" s="81"/>
      <c r="Q24" s="30"/>
      <c r="R24" s="30"/>
      <c r="S24" s="36"/>
      <c r="T24" s="30"/>
    </row>
  </sheetData>
  <mergeCells count="28">
    <mergeCell ref="C7:C9"/>
    <mergeCell ref="Q1:S1"/>
    <mergeCell ref="P2:T2"/>
    <mergeCell ref="I7:I8"/>
    <mergeCell ref="T6:T9"/>
    <mergeCell ref="M7:P7"/>
    <mergeCell ref="A23:B23"/>
    <mergeCell ref="A18:B18"/>
    <mergeCell ref="A11:B11"/>
    <mergeCell ref="A14:B14"/>
    <mergeCell ref="A6:A9"/>
    <mergeCell ref="B6:B9"/>
    <mergeCell ref="S5:T5"/>
    <mergeCell ref="B3:Q5"/>
    <mergeCell ref="K6:K8"/>
    <mergeCell ref="H6:H8"/>
    <mergeCell ref="F6:F9"/>
    <mergeCell ref="E6:E9"/>
    <mergeCell ref="G6:G9"/>
    <mergeCell ref="Q6:Q8"/>
    <mergeCell ref="J7:J8"/>
    <mergeCell ref="S6:S9"/>
    <mergeCell ref="R6:R8"/>
    <mergeCell ref="I6:J6"/>
    <mergeCell ref="L6:P6"/>
    <mergeCell ref="L7:L8"/>
    <mergeCell ref="D7:D9"/>
    <mergeCell ref="C6:D6"/>
  </mergeCells>
  <phoneticPr fontId="0" type="noConversion"/>
  <pageMargins left="0.18" right="0.17" top="0.26" bottom="0.16" header="0.17" footer="0.16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3"/>
  <sheetViews>
    <sheetView view="pageBreakPreview" zoomScale="70" zoomScaleNormal="70" zoomScaleSheetLayoutView="70" workbookViewId="0">
      <selection activeCell="P2" sqref="P2:T2"/>
    </sheetView>
  </sheetViews>
  <sheetFormatPr defaultRowHeight="15"/>
  <cols>
    <col min="1" max="1" width="7.42578125" customWidth="1"/>
    <col min="2" max="2" width="26" customWidth="1"/>
    <col min="3" max="3" width="20.7109375" customWidth="1"/>
    <col min="4" max="4" width="14.42578125" bestFit="1" customWidth="1"/>
    <col min="5" max="5" width="16.42578125" customWidth="1"/>
    <col min="6" max="6" width="14.42578125" bestFit="1" customWidth="1"/>
    <col min="7" max="7" width="15" customWidth="1"/>
    <col min="8" max="8" width="8.85546875" customWidth="1"/>
    <col min="9" max="9" width="5.85546875" customWidth="1"/>
    <col min="10" max="10" width="11.85546875" customWidth="1"/>
    <col min="11" max="11" width="7.42578125" customWidth="1"/>
    <col min="12" max="12" width="5.42578125" customWidth="1"/>
    <col min="13" max="13" width="6" customWidth="1"/>
    <col min="14" max="14" width="6.140625" customWidth="1"/>
    <col min="15" max="15" width="6" customWidth="1"/>
    <col min="16" max="16" width="5.28515625" customWidth="1"/>
    <col min="17" max="17" width="6.140625" customWidth="1"/>
    <col min="18" max="18" width="15.7109375" customWidth="1"/>
    <col min="19" max="19" width="8.42578125" customWidth="1"/>
    <col min="20" max="20" width="10" customWidth="1"/>
    <col min="21" max="22" width="6.42578125" customWidth="1"/>
    <col min="23" max="23" width="5.28515625" customWidth="1"/>
    <col min="24" max="24" width="5.7109375" customWidth="1"/>
    <col min="25" max="25" width="5.42578125" customWidth="1"/>
    <col min="26" max="26" width="18.5703125" customWidth="1"/>
  </cols>
  <sheetData>
    <row r="1" spans="1:26" ht="15.75">
      <c r="L1" s="15"/>
      <c r="P1" s="124" t="s">
        <v>95</v>
      </c>
      <c r="Q1" s="125"/>
      <c r="R1" s="125"/>
      <c r="S1" s="125"/>
    </row>
    <row r="2" spans="1:26" ht="57.75" customHeight="1">
      <c r="L2" s="15"/>
      <c r="P2" s="119" t="s">
        <v>97</v>
      </c>
      <c r="Q2" s="125"/>
      <c r="R2" s="125"/>
      <c r="S2" s="125"/>
      <c r="T2" s="125"/>
    </row>
    <row r="3" spans="1:26" ht="18.75">
      <c r="A3" s="18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X3" s="95" t="s">
        <v>63</v>
      </c>
      <c r="Y3" s="95"/>
    </row>
    <row r="4" spans="1:26" ht="18.75">
      <c r="A4" s="18"/>
    </row>
    <row r="5" spans="1:26" ht="48" customHeight="1">
      <c r="A5" s="130" t="s">
        <v>34</v>
      </c>
      <c r="B5" s="130" t="s">
        <v>2</v>
      </c>
      <c r="C5" s="130" t="s">
        <v>62</v>
      </c>
      <c r="D5" s="127" t="s">
        <v>35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9"/>
      <c r="S5" s="130" t="s">
        <v>36</v>
      </c>
      <c r="T5" s="130"/>
      <c r="U5" s="130"/>
      <c r="V5" s="130"/>
      <c r="W5" s="130"/>
      <c r="X5" s="130"/>
      <c r="Y5" s="130"/>
    </row>
    <row r="6" spans="1:26" ht="185.25" customHeight="1">
      <c r="A6" s="130"/>
      <c r="B6" s="130"/>
      <c r="C6" s="130"/>
      <c r="D6" s="130" t="s">
        <v>37</v>
      </c>
      <c r="E6" s="130"/>
      <c r="F6" s="130"/>
      <c r="G6" s="130"/>
      <c r="H6" s="130"/>
      <c r="I6" s="130"/>
      <c r="J6" s="131" t="s">
        <v>88</v>
      </c>
      <c r="K6" s="131" t="s">
        <v>38</v>
      </c>
      <c r="L6" s="131"/>
      <c r="M6" s="131" t="s">
        <v>39</v>
      </c>
      <c r="N6" s="131"/>
      <c r="O6" s="131" t="s">
        <v>40</v>
      </c>
      <c r="P6" s="131"/>
      <c r="Q6" s="131" t="s">
        <v>41</v>
      </c>
      <c r="R6" s="131"/>
      <c r="S6" s="131" t="s">
        <v>42</v>
      </c>
      <c r="T6" s="134" t="s">
        <v>43</v>
      </c>
      <c r="U6" s="131" t="s">
        <v>44</v>
      </c>
      <c r="V6" s="134" t="s">
        <v>45</v>
      </c>
      <c r="W6" s="131" t="s">
        <v>46</v>
      </c>
      <c r="X6" s="131" t="s">
        <v>47</v>
      </c>
      <c r="Y6" s="134" t="s">
        <v>48</v>
      </c>
    </row>
    <row r="7" spans="1:26" ht="31.5" customHeight="1">
      <c r="A7" s="130"/>
      <c r="B7" s="130"/>
      <c r="C7" s="130"/>
      <c r="D7" s="20" t="s">
        <v>49</v>
      </c>
      <c r="E7" s="20" t="s">
        <v>50</v>
      </c>
      <c r="F7" s="20" t="s">
        <v>51</v>
      </c>
      <c r="G7" s="20" t="s">
        <v>52</v>
      </c>
      <c r="H7" s="20" t="s">
        <v>53</v>
      </c>
      <c r="I7" s="20" t="s">
        <v>54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5"/>
      <c r="U7" s="131"/>
      <c r="V7" s="135"/>
      <c r="W7" s="131"/>
      <c r="X7" s="131"/>
      <c r="Y7" s="135"/>
    </row>
    <row r="8" spans="1:26">
      <c r="A8" s="130"/>
      <c r="B8" s="130"/>
      <c r="C8" s="20" t="s">
        <v>25</v>
      </c>
      <c r="D8" s="20" t="s">
        <v>25</v>
      </c>
      <c r="E8" s="20" t="s">
        <v>25</v>
      </c>
      <c r="F8" s="20" t="s">
        <v>25</v>
      </c>
      <c r="G8" s="20" t="s">
        <v>25</v>
      </c>
      <c r="H8" s="20" t="s">
        <v>55</v>
      </c>
      <c r="I8" s="20" t="s">
        <v>25</v>
      </c>
      <c r="J8" s="20" t="s">
        <v>25</v>
      </c>
      <c r="K8" s="20" t="s">
        <v>23</v>
      </c>
      <c r="L8" s="20" t="s">
        <v>25</v>
      </c>
      <c r="M8" s="20" t="s">
        <v>23</v>
      </c>
      <c r="N8" s="20" t="s">
        <v>25</v>
      </c>
      <c r="O8" s="20" t="s">
        <v>23</v>
      </c>
      <c r="P8" s="20" t="s">
        <v>25</v>
      </c>
      <c r="Q8" s="20" t="s">
        <v>57</v>
      </c>
      <c r="R8" s="20" t="s">
        <v>25</v>
      </c>
      <c r="S8" s="20" t="s">
        <v>25</v>
      </c>
      <c r="T8" s="20" t="s">
        <v>25</v>
      </c>
      <c r="U8" s="20" t="s">
        <v>25</v>
      </c>
      <c r="V8" s="20" t="s">
        <v>25</v>
      </c>
      <c r="W8" s="20" t="s">
        <v>25</v>
      </c>
      <c r="X8" s="20" t="s">
        <v>25</v>
      </c>
      <c r="Y8" s="20" t="s">
        <v>25</v>
      </c>
    </row>
    <row r="9" spans="1:26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12</v>
      </c>
      <c r="L9" s="20">
        <v>13</v>
      </c>
      <c r="M9" s="20">
        <v>14</v>
      </c>
      <c r="N9" s="20">
        <v>15</v>
      </c>
      <c r="O9" s="20">
        <v>16</v>
      </c>
      <c r="P9" s="20">
        <v>17</v>
      </c>
      <c r="Q9" s="20">
        <v>18</v>
      </c>
      <c r="R9" s="20">
        <v>19</v>
      </c>
      <c r="S9" s="20">
        <v>20</v>
      </c>
      <c r="T9" s="20">
        <v>21</v>
      </c>
      <c r="U9" s="20">
        <v>22</v>
      </c>
      <c r="V9" s="20">
        <v>23</v>
      </c>
      <c r="W9" s="20">
        <v>24</v>
      </c>
      <c r="X9" s="20">
        <v>25</v>
      </c>
      <c r="Y9" s="20">
        <v>26</v>
      </c>
    </row>
    <row r="10" spans="1:26" ht="29.25" customHeight="1">
      <c r="A10" s="122" t="s">
        <v>58</v>
      </c>
      <c r="B10" s="123"/>
      <c r="C10" s="90">
        <v>24492730.890000001</v>
      </c>
      <c r="D10" s="48">
        <v>1359155.2</v>
      </c>
      <c r="E10" s="48">
        <v>7595960.3200000003</v>
      </c>
      <c r="F10" s="48">
        <v>1840134.64</v>
      </c>
      <c r="G10" s="48">
        <v>11590422</v>
      </c>
      <c r="H10" s="48">
        <v>0</v>
      </c>
      <c r="I10" s="48">
        <v>0</v>
      </c>
      <c r="J10" s="6">
        <v>20017.41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2087041.32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9"/>
    </row>
    <row r="11" spans="1:26" ht="13.5" customHeight="1">
      <c r="A11" s="46"/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spans="1:26" ht="30">
      <c r="A12" s="31"/>
      <c r="B12" s="32" t="s">
        <v>89</v>
      </c>
      <c r="C12" s="10">
        <v>9826.6200000000008</v>
      </c>
      <c r="D12" s="10"/>
      <c r="E12" s="10"/>
      <c r="F12" s="10"/>
      <c r="G12" s="10"/>
      <c r="H12" s="10"/>
      <c r="J12" s="10">
        <v>9826.6200000000008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6" ht="15.75">
      <c r="A13" s="42"/>
      <c r="B13" s="32" t="s">
        <v>91</v>
      </c>
      <c r="C13" s="10">
        <v>10190.790000000001</v>
      </c>
      <c r="D13" s="10"/>
      <c r="E13" s="10"/>
      <c r="F13" s="10"/>
      <c r="G13" s="10"/>
      <c r="H13" s="10"/>
      <c r="I13" s="10"/>
      <c r="J13" s="10">
        <v>10190.790000000001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6" s="16" customFormat="1" ht="20.25" customHeight="1">
      <c r="A14" s="122" t="s">
        <v>59</v>
      </c>
      <c r="B14" s="123"/>
      <c r="C14" s="6">
        <f>SUM(C12:C13)</f>
        <v>20017.410000000003</v>
      </c>
      <c r="D14" s="6"/>
      <c r="E14" s="6"/>
      <c r="F14" s="6"/>
      <c r="G14" s="6"/>
      <c r="H14" s="6"/>
      <c r="I14" s="6"/>
      <c r="J14" s="6">
        <f>SUM(J12:J13)</f>
        <v>20017.410000000003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6" ht="30">
      <c r="A15" s="19"/>
      <c r="B15" s="32" t="s">
        <v>89</v>
      </c>
      <c r="C15" s="10">
        <v>3233218.05</v>
      </c>
      <c r="D15" s="10"/>
      <c r="E15" s="10"/>
      <c r="F15" s="10">
        <v>302613.80800000002</v>
      </c>
      <c r="G15" s="10">
        <v>1906068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53">
        <v>1024536.24</v>
      </c>
      <c r="S15" s="10"/>
      <c r="T15" s="10"/>
      <c r="U15" s="10"/>
      <c r="V15" s="10"/>
      <c r="W15" s="10"/>
      <c r="X15" s="10"/>
      <c r="Y15" s="10"/>
    </row>
    <row r="16" spans="1:26" ht="15.75">
      <c r="A16" s="19"/>
      <c r="B16" s="32" t="s">
        <v>91</v>
      </c>
      <c r="C16" s="10">
        <v>2290534.5359999998</v>
      </c>
      <c r="D16" s="10"/>
      <c r="E16" s="10"/>
      <c r="F16" s="10">
        <v>313828.53599999996</v>
      </c>
      <c r="G16" s="10">
        <v>1976705.9999999998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5.75">
      <c r="A17" s="19"/>
      <c r="B17" s="32" t="s">
        <v>92</v>
      </c>
      <c r="C17" s="10">
        <v>3083029.93</v>
      </c>
      <c r="D17" s="10">
        <v>467924.3</v>
      </c>
      <c r="E17" s="10">
        <v>2615105.63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6" customFormat="1" ht="15" customHeight="1">
      <c r="A18" s="122" t="s">
        <v>60</v>
      </c>
      <c r="B18" s="123"/>
      <c r="C18" s="6">
        <v>8606782.5199999996</v>
      </c>
      <c r="D18" s="48">
        <v>467924.3</v>
      </c>
      <c r="E18" s="48">
        <v>2615105.63</v>
      </c>
      <c r="F18" s="48">
        <v>616442.35</v>
      </c>
      <c r="G18" s="6">
        <v>3882774</v>
      </c>
      <c r="H18" s="6"/>
      <c r="I18" s="6"/>
      <c r="J18" s="6">
        <v>0</v>
      </c>
      <c r="K18" s="6"/>
      <c r="L18" s="6"/>
      <c r="M18" s="6"/>
      <c r="N18" s="6"/>
      <c r="O18" s="6"/>
      <c r="P18" s="6"/>
      <c r="Q18" s="6"/>
      <c r="R18" s="48">
        <v>1024536.24</v>
      </c>
      <c r="S18" s="6"/>
      <c r="T18" s="6"/>
      <c r="U18" s="6"/>
      <c r="V18" s="6"/>
      <c r="W18" s="6"/>
      <c r="X18" s="6"/>
      <c r="Y18" s="6"/>
    </row>
    <row r="19" spans="1:25" ht="15.75">
      <c r="A19" s="19"/>
      <c r="B19" s="32" t="s">
        <v>80</v>
      </c>
      <c r="C19" s="10">
        <v>1062505.0799999998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53">
        <v>1062505.08</v>
      </c>
      <c r="S19" s="10"/>
      <c r="T19" s="10"/>
      <c r="U19" s="10"/>
      <c r="V19" s="10"/>
      <c r="W19" s="10"/>
      <c r="X19" s="10"/>
      <c r="Y19" s="10"/>
    </row>
    <row r="20" spans="1:25" ht="15.75">
      <c r="A20" s="19"/>
      <c r="B20" s="32" t="s">
        <v>81</v>
      </c>
      <c r="C20" s="10">
        <v>3074844.6919999998</v>
      </c>
      <c r="D20" s="10"/>
      <c r="E20" s="10"/>
      <c r="F20" s="10">
        <v>421287.69200000004</v>
      </c>
      <c r="G20" s="10">
        <v>2653557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15.75">
      <c r="A21" s="19"/>
      <c r="B21" s="32" t="s">
        <v>82</v>
      </c>
      <c r="C21" s="10">
        <v>4279474.29</v>
      </c>
      <c r="D21" s="10">
        <v>325188.5</v>
      </c>
      <c r="E21" s="10">
        <v>1817392.85</v>
      </c>
      <c r="F21" s="10">
        <v>292777.94</v>
      </c>
      <c r="G21" s="10">
        <v>1844115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15" customHeight="1">
      <c r="A22" s="57"/>
      <c r="B22" s="58" t="s">
        <v>83</v>
      </c>
      <c r="C22" s="59">
        <v>7449106.8959999997</v>
      </c>
      <c r="D22" s="59">
        <v>566042.4</v>
      </c>
      <c r="E22" s="59">
        <v>3163461.84</v>
      </c>
      <c r="F22" s="59">
        <v>509626.65599999996</v>
      </c>
      <c r="G22" s="59">
        <v>3209976</v>
      </c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</row>
    <row r="23" spans="1:25" s="62" customFormat="1" ht="15" customHeight="1">
      <c r="A23" s="133" t="s">
        <v>61</v>
      </c>
      <c r="B23" s="133"/>
      <c r="C23" s="60">
        <v>15865930.960000001</v>
      </c>
      <c r="D23" s="60">
        <v>891230.9</v>
      </c>
      <c r="E23" s="60">
        <f>SUM(E21:E22)</f>
        <v>4980854.6899999995</v>
      </c>
      <c r="F23" s="60">
        <v>1223692.29</v>
      </c>
      <c r="G23" s="60">
        <f>SUM(G20:G22)</f>
        <v>7707648</v>
      </c>
      <c r="H23" s="61"/>
      <c r="I23" s="61"/>
      <c r="J23" s="60">
        <f>SUM(J21:J22)</f>
        <v>0</v>
      </c>
      <c r="K23" s="61"/>
      <c r="L23" s="61"/>
      <c r="M23" s="61"/>
      <c r="N23" s="61"/>
      <c r="O23" s="61"/>
      <c r="P23" s="61"/>
      <c r="Q23" s="61"/>
      <c r="R23" s="48">
        <v>1062505.08</v>
      </c>
      <c r="S23" s="10"/>
      <c r="T23" s="10"/>
      <c r="U23" s="10"/>
      <c r="V23" s="10"/>
      <c r="W23" s="10"/>
      <c r="X23" s="10"/>
      <c r="Y23" s="10"/>
    </row>
    <row r="24" spans="1:25">
      <c r="C24" s="49"/>
      <c r="D24" s="49"/>
      <c r="E24" s="49"/>
      <c r="F24" s="49"/>
      <c r="G24" s="49"/>
      <c r="R24" s="49"/>
    </row>
    <row r="31" spans="1:25">
      <c r="C31" s="30"/>
      <c r="D31" s="30"/>
    </row>
    <row r="32" spans="1:25">
      <c r="C32" s="30"/>
      <c r="D32" s="30"/>
    </row>
    <row r="33" spans="3:4" ht="15.75">
      <c r="C33" s="132"/>
      <c r="D33" s="132"/>
    </row>
  </sheetData>
  <mergeCells count="27">
    <mergeCell ref="X3:Y3"/>
    <mergeCell ref="W6:W7"/>
    <mergeCell ref="X6:X7"/>
    <mergeCell ref="S5:Y5"/>
    <mergeCell ref="Y6:Y7"/>
    <mergeCell ref="V6:V7"/>
    <mergeCell ref="U6:U7"/>
    <mergeCell ref="T6:T7"/>
    <mergeCell ref="S6:S7"/>
    <mergeCell ref="C33:D33"/>
    <mergeCell ref="A23:B23"/>
    <mergeCell ref="A18:B18"/>
    <mergeCell ref="A14:B14"/>
    <mergeCell ref="P1:S1"/>
    <mergeCell ref="A5:A8"/>
    <mergeCell ref="B5:B8"/>
    <mergeCell ref="C5:C7"/>
    <mergeCell ref="M6:N7"/>
    <mergeCell ref="O6:P7"/>
    <mergeCell ref="A10:B10"/>
    <mergeCell ref="P2:T2"/>
    <mergeCell ref="D3:P3"/>
    <mergeCell ref="D5:R5"/>
    <mergeCell ref="D6:I6"/>
    <mergeCell ref="J6:J7"/>
    <mergeCell ref="Q6:R7"/>
    <mergeCell ref="K6:L7"/>
  </mergeCells>
  <phoneticPr fontId="0" type="noConversion"/>
  <pageMargins left="0.25" right="0.17" top="0.23" bottom="0.16" header="0.3" footer="0.16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tabSelected="1" view="pageBreakPreview" zoomScaleNormal="80" workbookViewId="0">
      <selection activeCell="J3" sqref="J3"/>
    </sheetView>
  </sheetViews>
  <sheetFormatPr defaultRowHeight="15"/>
  <cols>
    <col min="1" max="1" width="27.85546875" customWidth="1"/>
    <col min="2" max="2" width="10.5703125" customWidth="1"/>
    <col min="3" max="3" width="9.7109375" customWidth="1"/>
    <col min="4" max="4" width="7.5703125" customWidth="1"/>
    <col min="5" max="5" width="7.28515625" customWidth="1"/>
    <col min="6" max="6" width="6.7109375" customWidth="1"/>
    <col min="7" max="8" width="7.28515625" customWidth="1"/>
    <col min="9" max="9" width="6.85546875" customWidth="1"/>
    <col min="10" max="10" width="11" customWidth="1"/>
    <col min="11" max="11" width="7" customWidth="1"/>
    <col min="12" max="12" width="14.5703125" customWidth="1"/>
    <col min="13" max="13" width="15.42578125" customWidth="1"/>
  </cols>
  <sheetData>
    <row r="1" spans="1:13" s="91" customFormat="1" ht="18.75">
      <c r="J1" s="136" t="s">
        <v>94</v>
      </c>
      <c r="K1" s="124"/>
      <c r="L1" s="124"/>
      <c r="M1" s="124"/>
    </row>
    <row r="2" spans="1:13" s="92" customFormat="1" ht="57.75" customHeight="1">
      <c r="J2" s="136" t="s">
        <v>97</v>
      </c>
      <c r="K2" s="137"/>
      <c r="L2" s="137"/>
      <c r="M2" s="137"/>
    </row>
    <row r="4" spans="1:13" ht="20.25">
      <c r="A4" s="21"/>
      <c r="B4" s="22"/>
      <c r="C4" s="23"/>
      <c r="D4" s="23"/>
      <c r="E4" s="24" t="s">
        <v>64</v>
      </c>
      <c r="F4" s="23"/>
      <c r="G4" s="23"/>
      <c r="H4" s="23"/>
      <c r="I4" s="22"/>
      <c r="J4" s="25"/>
      <c r="K4" s="25"/>
      <c r="L4" s="25"/>
      <c r="M4" s="25"/>
    </row>
    <row r="5" spans="1:13" ht="20.25" customHeight="1">
      <c r="A5" s="21"/>
      <c r="B5" s="22"/>
      <c r="C5" s="23"/>
      <c r="D5" s="23"/>
      <c r="E5" s="24" t="s">
        <v>65</v>
      </c>
      <c r="F5" s="23"/>
      <c r="G5" s="23"/>
      <c r="H5" s="23"/>
      <c r="I5" s="22"/>
      <c r="J5" s="22"/>
      <c r="K5" s="22"/>
      <c r="L5" s="25"/>
      <c r="M5" s="25" t="s">
        <v>66</v>
      </c>
    </row>
    <row r="6" spans="1:13" ht="15.75">
      <c r="A6" s="139" t="s">
        <v>67</v>
      </c>
      <c r="B6" s="139" t="s">
        <v>68</v>
      </c>
      <c r="C6" s="140" t="s">
        <v>9</v>
      </c>
      <c r="D6" s="140" t="s">
        <v>69</v>
      </c>
      <c r="E6" s="140"/>
      <c r="F6" s="140"/>
      <c r="G6" s="140"/>
      <c r="H6" s="140"/>
      <c r="I6" s="138" t="s">
        <v>10</v>
      </c>
      <c r="J6" s="138"/>
      <c r="K6" s="138"/>
      <c r="L6" s="138"/>
      <c r="M6" s="138"/>
    </row>
    <row r="7" spans="1:13" ht="15.75">
      <c r="A7" s="139"/>
      <c r="B7" s="139"/>
      <c r="C7" s="140"/>
      <c r="D7" s="26" t="s">
        <v>70</v>
      </c>
      <c r="E7" s="26" t="s">
        <v>71</v>
      </c>
      <c r="F7" s="26" t="s">
        <v>72</v>
      </c>
      <c r="G7" s="26" t="s">
        <v>73</v>
      </c>
      <c r="H7" s="26" t="s">
        <v>74</v>
      </c>
      <c r="I7" s="27" t="s">
        <v>70</v>
      </c>
      <c r="J7" s="27" t="s">
        <v>71</v>
      </c>
      <c r="K7" s="27" t="s">
        <v>72</v>
      </c>
      <c r="L7" s="11" t="s">
        <v>73</v>
      </c>
      <c r="M7" s="11" t="s">
        <v>74</v>
      </c>
    </row>
    <row r="8" spans="1:13" ht="15.75">
      <c r="A8" s="139"/>
      <c r="B8" s="28" t="s">
        <v>75</v>
      </c>
      <c r="C8" s="4" t="s">
        <v>24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28" t="s">
        <v>25</v>
      </c>
      <c r="J8" s="28" t="s">
        <v>25</v>
      </c>
      <c r="K8" s="28" t="s">
        <v>25</v>
      </c>
      <c r="L8" s="5" t="s">
        <v>25</v>
      </c>
      <c r="M8" s="5" t="s">
        <v>25</v>
      </c>
    </row>
    <row r="9" spans="1:13" ht="15.7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</row>
    <row r="10" spans="1:13" ht="15.75">
      <c r="A10" s="29" t="s">
        <v>76</v>
      </c>
      <c r="B10" s="48">
        <v>3472.1</v>
      </c>
      <c r="C10" s="48">
        <v>173</v>
      </c>
      <c r="D10" s="48">
        <f t="shared" ref="D10:K10" si="0">D11+D12+D13</f>
        <v>0</v>
      </c>
      <c r="E10" s="48">
        <f t="shared" si="0"/>
        <v>0</v>
      </c>
      <c r="F10" s="48">
        <f t="shared" si="0"/>
        <v>0</v>
      </c>
      <c r="G10" s="48">
        <f t="shared" si="0"/>
        <v>9</v>
      </c>
      <c r="H10" s="48">
        <f t="shared" si="0"/>
        <v>9</v>
      </c>
      <c r="I10" s="48">
        <f t="shared" si="0"/>
        <v>0</v>
      </c>
      <c r="J10" s="48">
        <f t="shared" si="0"/>
        <v>20017.41</v>
      </c>
      <c r="K10" s="48">
        <f t="shared" si="0"/>
        <v>0</v>
      </c>
      <c r="L10" s="48">
        <v>24472713.48</v>
      </c>
      <c r="M10" s="48">
        <v>24492730.890000001</v>
      </c>
    </row>
    <row r="11" spans="1:13" ht="46.5" customHeight="1">
      <c r="A11" s="27" t="s">
        <v>77</v>
      </c>
      <c r="B11" s="89">
        <v>670.6</v>
      </c>
      <c r="C11" s="55">
        <v>35</v>
      </c>
      <c r="D11" s="52"/>
      <c r="E11" s="52"/>
      <c r="F11" s="52"/>
      <c r="G11" s="52">
        <v>2</v>
      </c>
      <c r="H11" s="52">
        <v>2</v>
      </c>
      <c r="I11" s="53"/>
      <c r="J11" s="53">
        <v>20017.41</v>
      </c>
      <c r="K11" s="53"/>
      <c r="L11" s="54"/>
      <c r="M11" s="54">
        <v>20017.41</v>
      </c>
    </row>
    <row r="12" spans="1:13" ht="33" customHeight="1">
      <c r="A12" s="27" t="s">
        <v>78</v>
      </c>
      <c r="B12" s="43">
        <v>1128.9000000000001</v>
      </c>
      <c r="C12" s="56">
        <v>56</v>
      </c>
      <c r="D12" s="52"/>
      <c r="E12" s="52"/>
      <c r="F12" s="52"/>
      <c r="G12" s="52">
        <v>3</v>
      </c>
      <c r="H12" s="52">
        <v>3</v>
      </c>
      <c r="I12" s="53"/>
      <c r="J12" s="53"/>
      <c r="K12" s="53"/>
      <c r="L12" s="53">
        <v>8606782.5199999996</v>
      </c>
      <c r="M12" s="53">
        <v>8606782.5199999996</v>
      </c>
    </row>
    <row r="13" spans="1:13" ht="35.25" customHeight="1">
      <c r="A13" s="27" t="s">
        <v>79</v>
      </c>
      <c r="B13" s="43">
        <v>1672.6</v>
      </c>
      <c r="C13" s="43">
        <v>82</v>
      </c>
      <c r="D13" s="52"/>
      <c r="E13" s="52"/>
      <c r="F13" s="52"/>
      <c r="G13" s="52">
        <v>4</v>
      </c>
      <c r="H13" s="52">
        <v>4</v>
      </c>
      <c r="I13" s="53"/>
      <c r="J13" s="53"/>
      <c r="K13" s="53"/>
      <c r="L13" s="93">
        <v>15865930.960000001</v>
      </c>
      <c r="M13" s="93">
        <v>15865930.960000001</v>
      </c>
    </row>
    <row r="14" spans="1:13">
      <c r="B14" s="49"/>
      <c r="L14" s="49"/>
      <c r="M14" s="49"/>
    </row>
  </sheetData>
  <mergeCells count="7">
    <mergeCell ref="J2:M2"/>
    <mergeCell ref="J1:M1"/>
    <mergeCell ref="I6:M6"/>
    <mergeCell ref="A6:A8"/>
    <mergeCell ref="B6:B7"/>
    <mergeCell ref="C6:C7"/>
    <mergeCell ref="D6:H6"/>
  </mergeCells>
  <phoneticPr fontId="0" type="noConversion"/>
  <pageMargins left="0.39" right="0.1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 перечень МКД</vt:lpstr>
      <vt:lpstr>Форма 2 Виды ремонтов</vt:lpstr>
      <vt:lpstr>Форма 3 Показатели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2017-11-15T08:24:57Z</cp:lastPrinted>
  <dcterms:created xsi:type="dcterms:W3CDTF">2006-09-16T00:00:00Z</dcterms:created>
  <dcterms:modified xsi:type="dcterms:W3CDTF">2017-11-20T07:19:01Z</dcterms:modified>
</cp:coreProperties>
</file>